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90" windowWidth="19020" windowHeight="11355" tabRatio="470"/>
  </bookViews>
  <sheets>
    <sheet name="丸亀入り" sheetId="10" r:id="rId1"/>
    <sheet name="Sheet1" sheetId="11" r:id="rId2"/>
  </sheets>
  <definedNames>
    <definedName name="_xlnm.Print_Area" localSheetId="0">丸亀入り!$A$2:$O$66</definedName>
  </definedNames>
  <calcPr calcId="125725"/>
</workbook>
</file>

<file path=xl/calcChain.xml><?xml version="1.0" encoding="utf-8"?>
<calcChain xmlns="http://schemas.openxmlformats.org/spreadsheetml/2006/main">
  <c r="O59" i="10"/>
  <c r="O48"/>
  <c r="O61" s="1"/>
  <c r="I5"/>
  <c r="N12"/>
  <c r="N9" l="1"/>
  <c r="N14"/>
  <c r="N16"/>
  <c r="N17"/>
  <c r="N18"/>
  <c r="N19"/>
  <c r="N20"/>
  <c r="N21"/>
  <c r="N22"/>
  <c r="N23"/>
  <c r="N24"/>
  <c r="N25"/>
  <c r="N26"/>
  <c r="N27"/>
  <c r="N28"/>
  <c r="N29"/>
  <c r="N30"/>
  <c r="N31"/>
  <c r="N32"/>
  <c r="N33"/>
  <c r="N34"/>
  <c r="N35"/>
  <c r="N36"/>
  <c r="N39"/>
  <c r="N40"/>
  <c r="N41"/>
  <c r="N42"/>
  <c r="N43"/>
  <c r="L48"/>
  <c r="M48"/>
  <c r="N49"/>
  <c r="N55"/>
  <c r="N57"/>
  <c r="L58"/>
  <c r="M58"/>
  <c r="A50" l="1"/>
  <c r="A21"/>
  <c r="A10"/>
  <c r="A41"/>
  <c r="A31"/>
  <c r="N58"/>
  <c r="L59"/>
  <c r="M59"/>
  <c r="N48"/>
  <c r="N59" l="1"/>
  <c r="N61" s="1"/>
  <c r="G5"/>
</calcChain>
</file>

<file path=xl/sharedStrings.xml><?xml version="1.0" encoding="utf-8"?>
<sst xmlns="http://schemas.openxmlformats.org/spreadsheetml/2006/main" count="121" uniqueCount="119">
  <si>
    <t>配 布 町 丁</t>
    <rPh sb="0" eb="1">
      <t>クバ</t>
    </rPh>
    <rPh sb="2" eb="3">
      <t>ヌノ</t>
    </rPh>
    <rPh sb="4" eb="5">
      <t>マチ</t>
    </rPh>
    <rPh sb="6" eb="7">
      <t>テイ</t>
    </rPh>
    <phoneticPr fontId="2"/>
  </si>
  <si>
    <t>総数</t>
    <rPh sb="0" eb="2">
      <t>ソウスウ</t>
    </rPh>
    <phoneticPr fontId="2"/>
  </si>
  <si>
    <t>高松北部</t>
    <rPh sb="0" eb="2">
      <t>タカマツ</t>
    </rPh>
    <rPh sb="2" eb="4">
      <t>ホクブ</t>
    </rPh>
    <phoneticPr fontId="2"/>
  </si>
  <si>
    <t>玉藻</t>
    <rPh sb="0" eb="2">
      <t>タマモ</t>
    </rPh>
    <phoneticPr fontId="2"/>
  </si>
  <si>
    <t>鶴屋町、本町、北浜町、丸の内、西の丸町、西内町、寿町１～２、兵庫町,古新町、磨屋町</t>
    <rPh sb="0" eb="2">
      <t>ツルヤ</t>
    </rPh>
    <rPh sb="2" eb="3">
      <t>マチ</t>
    </rPh>
    <rPh sb="4" eb="6">
      <t>ホンマチ</t>
    </rPh>
    <rPh sb="7" eb="9">
      <t>キタハマ</t>
    </rPh>
    <rPh sb="9" eb="10">
      <t>マチ</t>
    </rPh>
    <rPh sb="11" eb="14">
      <t>マルノウチ</t>
    </rPh>
    <rPh sb="15" eb="16">
      <t>ニシ</t>
    </rPh>
    <rPh sb="17" eb="18">
      <t>マル</t>
    </rPh>
    <rPh sb="18" eb="19">
      <t>マチ</t>
    </rPh>
    <rPh sb="20" eb="22">
      <t>ニシウチ</t>
    </rPh>
    <rPh sb="22" eb="23">
      <t>マチ</t>
    </rPh>
    <rPh sb="24" eb="25">
      <t>コトブキ</t>
    </rPh>
    <rPh sb="25" eb="26">
      <t>マチ</t>
    </rPh>
    <rPh sb="30" eb="32">
      <t>ヒョウゴ</t>
    </rPh>
    <rPh sb="32" eb="33">
      <t>マチ</t>
    </rPh>
    <phoneticPr fontId="2"/>
  </si>
  <si>
    <t>紺屋町、百間町、片原町、内町、丸亀町、大工町、●塩屋町御坊町、●福田町、今新町、鍛冶屋町</t>
    <rPh sb="8" eb="9">
      <t>カタ</t>
    </rPh>
    <rPh sb="9" eb="10">
      <t>ハラ</t>
    </rPh>
    <rPh sb="10" eb="11">
      <t>マチ</t>
    </rPh>
    <rPh sb="12" eb="14">
      <t>ウチマチ</t>
    </rPh>
    <rPh sb="15" eb="17">
      <t>マルガメ</t>
    </rPh>
    <rPh sb="17" eb="18">
      <t>マチ</t>
    </rPh>
    <rPh sb="19" eb="21">
      <t>ダイク</t>
    </rPh>
    <rPh sb="21" eb="22">
      <t>マチ</t>
    </rPh>
    <rPh sb="24" eb="26">
      <t>シオヤ</t>
    </rPh>
    <rPh sb="26" eb="27">
      <t>マチ</t>
    </rPh>
    <rPh sb="36" eb="37">
      <t>イマ</t>
    </rPh>
    <rPh sb="37" eb="38">
      <t>シン</t>
    </rPh>
    <phoneticPr fontId="2"/>
  </si>
  <si>
    <t>東浜町、城東町１～２、通町、井口町、末広町、築地町、松福町１、福岡町１、●松島町１</t>
    <rPh sb="0" eb="1">
      <t>ヒガシ</t>
    </rPh>
    <rPh sb="1" eb="2">
      <t>ハマ</t>
    </rPh>
    <rPh sb="2" eb="3">
      <t>マチ</t>
    </rPh>
    <rPh sb="4" eb="6">
      <t>ジョウトウ</t>
    </rPh>
    <rPh sb="6" eb="7">
      <t>マチ</t>
    </rPh>
    <phoneticPr fontId="2"/>
  </si>
  <si>
    <t>松島</t>
    <rPh sb="0" eb="2">
      <t>マツシマ</t>
    </rPh>
    <phoneticPr fontId="2"/>
  </si>
  <si>
    <t>朝日町２～３（ＪＲ四国朝日町アパート）、福岡町２～４、松福町２、松島町●１、２～３</t>
    <rPh sb="0" eb="2">
      <t>アサヒ</t>
    </rPh>
    <rPh sb="2" eb="3">
      <t>マチ</t>
    </rPh>
    <rPh sb="9" eb="11">
      <t>シコク</t>
    </rPh>
    <rPh sb="11" eb="13">
      <t>アサヒ</t>
    </rPh>
    <rPh sb="13" eb="14">
      <t>マチ</t>
    </rPh>
    <rPh sb="20" eb="22">
      <t>フクオカ</t>
    </rPh>
    <rPh sb="22" eb="23">
      <t>マチ</t>
    </rPh>
    <rPh sb="27" eb="28">
      <t>マツ</t>
    </rPh>
    <rPh sb="28" eb="29">
      <t>フク</t>
    </rPh>
    <rPh sb="29" eb="30">
      <t>マチ</t>
    </rPh>
    <rPh sb="32" eb="34">
      <t>マツシマ</t>
    </rPh>
    <rPh sb="34" eb="35">
      <t>マチ</t>
    </rPh>
    <phoneticPr fontId="2"/>
  </si>
  <si>
    <t>●観光町、木太町４区、●上福岡町、多賀町１～３</t>
    <rPh sb="1" eb="3">
      <t>カンコウ</t>
    </rPh>
    <rPh sb="3" eb="4">
      <t>マチ</t>
    </rPh>
    <rPh sb="5" eb="7">
      <t>キタ</t>
    </rPh>
    <rPh sb="7" eb="8">
      <t>マチ</t>
    </rPh>
    <rPh sb="9" eb="10">
      <t>ク</t>
    </rPh>
    <rPh sb="12" eb="13">
      <t>ウエ</t>
    </rPh>
    <rPh sb="13" eb="15">
      <t>フクオカ</t>
    </rPh>
    <rPh sb="15" eb="16">
      <t>マチ</t>
    </rPh>
    <rPh sb="17" eb="19">
      <t>タガ</t>
    </rPh>
    <rPh sb="19" eb="20">
      <t>マチ</t>
    </rPh>
    <phoneticPr fontId="2"/>
  </si>
  <si>
    <t>瓦町</t>
    <rPh sb="0" eb="2">
      <t>カワラマチ</t>
    </rPh>
    <phoneticPr fontId="2"/>
  </si>
  <si>
    <t>栗林</t>
    <rPh sb="0" eb="2">
      <t>リツリン</t>
    </rPh>
    <phoneticPr fontId="2"/>
  </si>
  <si>
    <t>栗林町１～３、桜町１～２、上之町１～３、花ノ宮町１～３、●室新町、●東ハゼ町,楠上町１～２</t>
    <rPh sb="0" eb="2">
      <t>リツリン</t>
    </rPh>
    <rPh sb="2" eb="3">
      <t>マチ</t>
    </rPh>
    <rPh sb="7" eb="8">
      <t>サクラ</t>
    </rPh>
    <rPh sb="8" eb="9">
      <t>マチ</t>
    </rPh>
    <rPh sb="13" eb="14">
      <t>ウエ</t>
    </rPh>
    <rPh sb="14" eb="15">
      <t>ノ</t>
    </rPh>
    <rPh sb="15" eb="16">
      <t>マチ</t>
    </rPh>
    <rPh sb="20" eb="21">
      <t>ハナ</t>
    </rPh>
    <rPh sb="22" eb="23">
      <t>ミヤ</t>
    </rPh>
    <rPh sb="23" eb="24">
      <t>マチ</t>
    </rPh>
    <rPh sb="29" eb="30">
      <t>ムロ</t>
    </rPh>
    <rPh sb="30" eb="32">
      <t>シンマチ</t>
    </rPh>
    <rPh sb="34" eb="35">
      <t>ヒガシ</t>
    </rPh>
    <rPh sb="37" eb="38">
      <t>マチ</t>
    </rPh>
    <phoneticPr fontId="2"/>
  </si>
  <si>
    <t>番町</t>
    <rPh sb="0" eb="1">
      <t>バン</t>
    </rPh>
    <rPh sb="1" eb="2">
      <t>マチ</t>
    </rPh>
    <phoneticPr fontId="2"/>
  </si>
  <si>
    <t>中央町、中野町、錦町１～２、天神前、番町１～５、亀岡町</t>
    <rPh sb="0" eb="2">
      <t>チュウオウ</t>
    </rPh>
    <rPh sb="2" eb="3">
      <t>マチ</t>
    </rPh>
    <rPh sb="4" eb="6">
      <t>ナカノ</t>
    </rPh>
    <rPh sb="6" eb="7">
      <t>マチ</t>
    </rPh>
    <rPh sb="8" eb="9">
      <t>ニシキ</t>
    </rPh>
    <rPh sb="9" eb="10">
      <t>マチ</t>
    </rPh>
    <rPh sb="14" eb="16">
      <t>テンジン</t>
    </rPh>
    <rPh sb="16" eb="17">
      <t>マエ</t>
    </rPh>
    <rPh sb="18" eb="19">
      <t>バン</t>
    </rPh>
    <rPh sb="19" eb="20">
      <t>マチ</t>
    </rPh>
    <rPh sb="24" eb="26">
      <t>カメオカ</t>
    </rPh>
    <rPh sb="26" eb="27">
      <t>マチ</t>
    </rPh>
    <phoneticPr fontId="2"/>
  </si>
  <si>
    <t>紫雲</t>
    <rPh sb="0" eb="2">
      <t>シウン</t>
    </rPh>
    <phoneticPr fontId="2"/>
  </si>
  <si>
    <t>扇町１～３、昭和町１～２、紫雲町、西宝町１～３、宮脇町１～２</t>
    <rPh sb="0" eb="2">
      <t>オウギマチ</t>
    </rPh>
    <rPh sb="6" eb="8">
      <t>ショウワ</t>
    </rPh>
    <rPh sb="8" eb="9">
      <t>マチ</t>
    </rPh>
    <rPh sb="13" eb="15">
      <t>シウン</t>
    </rPh>
    <rPh sb="15" eb="16">
      <t>マチ</t>
    </rPh>
    <rPh sb="17" eb="18">
      <t>ニシ</t>
    </rPh>
    <rPh sb="18" eb="19">
      <t>タカラ</t>
    </rPh>
    <rPh sb="19" eb="20">
      <t>マチ</t>
    </rPh>
    <rPh sb="24" eb="26">
      <t>ミヤワキ</t>
    </rPh>
    <rPh sb="26" eb="27">
      <t>マチ</t>
    </rPh>
    <phoneticPr fontId="2"/>
  </si>
  <si>
    <t>瀬戸内</t>
    <rPh sb="0" eb="3">
      <t>セトウチ</t>
    </rPh>
    <phoneticPr fontId="2"/>
  </si>
  <si>
    <t>浜ノ町、瀬戸内町、茜町、新北町、西町</t>
    <rPh sb="0" eb="1">
      <t>ハマ</t>
    </rPh>
    <rPh sb="2" eb="3">
      <t>マチ</t>
    </rPh>
    <rPh sb="4" eb="7">
      <t>セトウチ</t>
    </rPh>
    <rPh sb="7" eb="8">
      <t>マチ</t>
    </rPh>
    <rPh sb="9" eb="10">
      <t>アカネ</t>
    </rPh>
    <rPh sb="10" eb="11">
      <t>マチ</t>
    </rPh>
    <rPh sb="12" eb="15">
      <t>シンマチ</t>
    </rPh>
    <rPh sb="16" eb="18">
      <t>ニシマチ</t>
    </rPh>
    <phoneticPr fontId="2"/>
  </si>
  <si>
    <t>高松南部</t>
    <rPh sb="0" eb="2">
      <t>タカマツ</t>
    </rPh>
    <rPh sb="2" eb="4">
      <t>ナンブ</t>
    </rPh>
    <phoneticPr fontId="2"/>
  </si>
  <si>
    <t>今里</t>
    <rPh sb="0" eb="2">
      <t>イマザト</t>
    </rPh>
    <phoneticPr fontId="2"/>
  </si>
  <si>
    <t>●観光町、●上福岡町、今里町、今里町１～２、●松縄町、●木太町１、２、３●伏石町、●三条町</t>
    <rPh sb="1" eb="3">
      <t>カンコウ</t>
    </rPh>
    <rPh sb="3" eb="4">
      <t>マチ</t>
    </rPh>
    <rPh sb="6" eb="7">
      <t>ウエ</t>
    </rPh>
    <rPh sb="7" eb="10">
      <t>フクオカマチ</t>
    </rPh>
    <rPh sb="11" eb="13">
      <t>イマザト</t>
    </rPh>
    <rPh sb="13" eb="14">
      <t>マチ</t>
    </rPh>
    <rPh sb="15" eb="16">
      <t>イマ</t>
    </rPh>
    <rPh sb="16" eb="17">
      <t>サト</t>
    </rPh>
    <rPh sb="17" eb="18">
      <t>マチ</t>
    </rPh>
    <rPh sb="23" eb="25">
      <t>マツナワ</t>
    </rPh>
    <rPh sb="25" eb="26">
      <t>マチ</t>
    </rPh>
    <rPh sb="28" eb="30">
      <t>キタ</t>
    </rPh>
    <rPh sb="30" eb="31">
      <t>マチ</t>
    </rPh>
    <rPh sb="37" eb="39">
      <t>フセイシ</t>
    </rPh>
    <rPh sb="39" eb="40">
      <t>マチ</t>
    </rPh>
    <rPh sb="42" eb="44">
      <t>サンジョウ</t>
    </rPh>
    <rPh sb="44" eb="45">
      <t>マチ</t>
    </rPh>
    <phoneticPr fontId="2"/>
  </si>
  <si>
    <t>鶴尾</t>
    <rPh sb="0" eb="2">
      <t>ツルオ</t>
    </rPh>
    <phoneticPr fontId="2"/>
  </si>
  <si>
    <t>室町、★室新町、●東ハゼ町、●紙町、●三条町、●田村町、西ハゼ町、松並町、西春日町</t>
    <rPh sb="0" eb="1">
      <t>ムロ</t>
    </rPh>
    <rPh sb="1" eb="2">
      <t>マチ</t>
    </rPh>
    <rPh sb="4" eb="5">
      <t>ムロ</t>
    </rPh>
    <rPh sb="5" eb="7">
      <t>シンマチ</t>
    </rPh>
    <rPh sb="9" eb="10">
      <t>ヒガシ</t>
    </rPh>
    <rPh sb="12" eb="13">
      <t>マチ</t>
    </rPh>
    <rPh sb="15" eb="16">
      <t>カミ</t>
    </rPh>
    <rPh sb="16" eb="17">
      <t>マチ</t>
    </rPh>
    <rPh sb="19" eb="21">
      <t>サンジョウ</t>
    </rPh>
    <rPh sb="21" eb="22">
      <t>マチ</t>
    </rPh>
    <rPh sb="24" eb="26">
      <t>タムラ</t>
    </rPh>
    <rPh sb="26" eb="27">
      <t>マチ</t>
    </rPh>
    <rPh sb="28" eb="29">
      <t>ニシ</t>
    </rPh>
    <rPh sb="31" eb="32">
      <t>マチ</t>
    </rPh>
    <rPh sb="33" eb="34">
      <t>マツナミ</t>
    </rPh>
    <rPh sb="34" eb="35">
      <t>ナミ</t>
    </rPh>
    <rPh sb="35" eb="36">
      <t>マチ</t>
    </rPh>
    <rPh sb="37" eb="38">
      <t>ニシ</t>
    </rPh>
    <rPh sb="38" eb="40">
      <t>カスガ</t>
    </rPh>
    <rPh sb="40" eb="41">
      <t>マチ</t>
    </rPh>
    <phoneticPr fontId="2"/>
  </si>
  <si>
    <t>田村</t>
    <rPh sb="0" eb="2">
      <t>タムラ</t>
    </rPh>
    <phoneticPr fontId="2"/>
  </si>
  <si>
    <t>勅使町、●田村町、●紙町、●鹿角町、●上天神町、成合町、★松並、一宮、●檀紙町、●円座町</t>
    <rPh sb="0" eb="2">
      <t>チョクシ</t>
    </rPh>
    <rPh sb="2" eb="3">
      <t>マチ</t>
    </rPh>
    <rPh sb="5" eb="7">
      <t>タムラ</t>
    </rPh>
    <rPh sb="7" eb="8">
      <t>マチ</t>
    </rPh>
    <rPh sb="10" eb="11">
      <t>カミ</t>
    </rPh>
    <rPh sb="11" eb="12">
      <t>マチ</t>
    </rPh>
    <rPh sb="14" eb="15">
      <t>シカ</t>
    </rPh>
    <rPh sb="15" eb="16">
      <t>ツノ</t>
    </rPh>
    <rPh sb="16" eb="17">
      <t>マチ</t>
    </rPh>
    <rPh sb="19" eb="20">
      <t>ウエ</t>
    </rPh>
    <rPh sb="20" eb="21">
      <t>テン</t>
    </rPh>
    <rPh sb="21" eb="23">
      <t>ジンマチ</t>
    </rPh>
    <rPh sb="24" eb="26">
      <t>ナリアイ</t>
    </rPh>
    <rPh sb="26" eb="27">
      <t>マチ</t>
    </rPh>
    <rPh sb="29" eb="31">
      <t>マツナミ</t>
    </rPh>
    <rPh sb="32" eb="34">
      <t>イチノミヤ</t>
    </rPh>
    <rPh sb="36" eb="37">
      <t>ダン</t>
    </rPh>
    <rPh sb="37" eb="38">
      <t>カミ</t>
    </rPh>
    <rPh sb="38" eb="39">
      <t>チョウ</t>
    </rPh>
    <rPh sb="41" eb="43">
      <t>エンザ</t>
    </rPh>
    <rPh sb="43" eb="44">
      <t>チョウ</t>
    </rPh>
    <phoneticPr fontId="2"/>
  </si>
  <si>
    <t>太田北</t>
    <rPh sb="0" eb="2">
      <t>オオタ</t>
    </rPh>
    <rPh sb="2" eb="3">
      <t>ホクブ</t>
    </rPh>
    <phoneticPr fontId="2"/>
  </si>
  <si>
    <t>●三条町、●伏石町、★●林町、●松縄町、●太田下町、●上天神町●木太町</t>
    <rPh sb="1" eb="4">
      <t>サンジョウマチ</t>
    </rPh>
    <rPh sb="6" eb="8">
      <t>フセイシ</t>
    </rPh>
    <rPh sb="8" eb="9">
      <t>マチ</t>
    </rPh>
    <rPh sb="12" eb="13">
      <t>ハヤシ</t>
    </rPh>
    <rPh sb="13" eb="14">
      <t>マチ</t>
    </rPh>
    <rPh sb="16" eb="18">
      <t>マツナワ</t>
    </rPh>
    <rPh sb="18" eb="19">
      <t>マチ</t>
    </rPh>
    <rPh sb="21" eb="23">
      <t>オオタ</t>
    </rPh>
    <rPh sb="23" eb="25">
      <t>シモマチ</t>
    </rPh>
    <rPh sb="27" eb="28">
      <t>ウエ</t>
    </rPh>
    <rPh sb="28" eb="29">
      <t>テン</t>
    </rPh>
    <rPh sb="29" eb="31">
      <t>ジンマチ</t>
    </rPh>
    <rPh sb="32" eb="35">
      <t>キタチョウ</t>
    </rPh>
    <phoneticPr fontId="2"/>
  </si>
  <si>
    <t>太田南</t>
    <rPh sb="0" eb="2">
      <t>オオタ</t>
    </rPh>
    <rPh sb="2" eb="3">
      <t>ミナミ</t>
    </rPh>
    <phoneticPr fontId="2"/>
  </si>
  <si>
    <t>●上天神町、●三条町、●太田上町、●太田下町、●多肥下町、●多肥上町、★●林町●鹿角　●三名●上林町</t>
    <rPh sb="1" eb="2">
      <t>ウエ</t>
    </rPh>
    <rPh sb="2" eb="3">
      <t>テン</t>
    </rPh>
    <rPh sb="3" eb="5">
      <t>ジンマチ</t>
    </rPh>
    <rPh sb="7" eb="10">
      <t>サンジョウマチ</t>
    </rPh>
    <rPh sb="12" eb="14">
      <t>オオタ</t>
    </rPh>
    <rPh sb="14" eb="15">
      <t>ウエ</t>
    </rPh>
    <rPh sb="15" eb="16">
      <t>マチ</t>
    </rPh>
    <rPh sb="18" eb="20">
      <t>オオタ</t>
    </rPh>
    <rPh sb="20" eb="22">
      <t>シモマチ</t>
    </rPh>
    <rPh sb="24" eb="28">
      <t>タヒシモマチ</t>
    </rPh>
    <rPh sb="30" eb="32">
      <t>タヒ</t>
    </rPh>
    <rPh sb="32" eb="34">
      <t>ウエマチ</t>
    </rPh>
    <rPh sb="37" eb="38">
      <t>ハヤシ</t>
    </rPh>
    <rPh sb="38" eb="39">
      <t>マチ</t>
    </rPh>
    <rPh sb="40" eb="41">
      <t>シカ</t>
    </rPh>
    <rPh sb="41" eb="42">
      <t>カド</t>
    </rPh>
    <rPh sb="44" eb="45">
      <t>サン</t>
    </rPh>
    <rPh sb="45" eb="46">
      <t>ナ</t>
    </rPh>
    <rPh sb="47" eb="48">
      <t>カミ</t>
    </rPh>
    <rPh sb="48" eb="49">
      <t>ハヤシ</t>
    </rPh>
    <rPh sb="49" eb="50">
      <t>マチ</t>
    </rPh>
    <phoneticPr fontId="2"/>
  </si>
  <si>
    <t>仏生山</t>
    <rPh sb="0" eb="3">
      <t>ブッショウザン</t>
    </rPh>
    <phoneticPr fontId="2"/>
  </si>
  <si>
    <t>●太田上町、★●多肥上町、★出作町、仏生山町、●鹿角町、●寺井町、●三名町</t>
    <rPh sb="1" eb="3">
      <t>オオタ</t>
    </rPh>
    <rPh sb="3" eb="4">
      <t>ウエ</t>
    </rPh>
    <rPh sb="4" eb="5">
      <t>マチ</t>
    </rPh>
    <rPh sb="8" eb="10">
      <t>タヒ</t>
    </rPh>
    <rPh sb="10" eb="11">
      <t>ウエ</t>
    </rPh>
    <rPh sb="11" eb="12">
      <t>マチ</t>
    </rPh>
    <rPh sb="14" eb="15">
      <t>シュツ</t>
    </rPh>
    <rPh sb="15" eb="16">
      <t>サク</t>
    </rPh>
    <rPh sb="16" eb="17">
      <t>マチ</t>
    </rPh>
    <rPh sb="18" eb="21">
      <t>ブッショウザン</t>
    </rPh>
    <rPh sb="21" eb="22">
      <t>マチ</t>
    </rPh>
    <rPh sb="24" eb="25">
      <t>シカ</t>
    </rPh>
    <rPh sb="25" eb="26">
      <t>ツノ</t>
    </rPh>
    <rPh sb="26" eb="27">
      <t>マチ</t>
    </rPh>
    <rPh sb="29" eb="31">
      <t>テライ</t>
    </rPh>
    <rPh sb="31" eb="32">
      <t>マチ</t>
    </rPh>
    <rPh sb="34" eb="35">
      <t>サン</t>
    </rPh>
    <rPh sb="35" eb="36">
      <t>ナ</t>
    </rPh>
    <rPh sb="36" eb="37">
      <t>マチ</t>
    </rPh>
    <phoneticPr fontId="2"/>
  </si>
  <si>
    <t>一宮</t>
    <rPh sb="0" eb="2">
      <t>イチノミヤ</t>
    </rPh>
    <phoneticPr fontId="2"/>
  </si>
  <si>
    <t>●★寺井町、●一宮町</t>
    <rPh sb="2" eb="4">
      <t>テライ</t>
    </rPh>
    <rPh sb="4" eb="5">
      <t>マチ</t>
    </rPh>
    <rPh sb="7" eb="9">
      <t>イチノミヤ</t>
    </rPh>
    <rPh sb="9" eb="10">
      <t>マチ</t>
    </rPh>
    <phoneticPr fontId="2"/>
  </si>
  <si>
    <t>円座</t>
    <rPh sb="0" eb="2">
      <t>エンザ</t>
    </rPh>
    <phoneticPr fontId="2"/>
  </si>
  <si>
    <t>●円座町、★中間町、★西山崎町、★川部町</t>
    <rPh sb="17" eb="19">
      <t>カワベ</t>
    </rPh>
    <rPh sb="19" eb="20">
      <t>チョウ</t>
    </rPh>
    <phoneticPr fontId="2"/>
  </si>
  <si>
    <t>香川</t>
    <rPh sb="0" eb="2">
      <t>カガワマチ</t>
    </rPh>
    <phoneticPr fontId="2"/>
  </si>
  <si>
    <t>★香川町＜浅野、大野、西実相寺、川原、進栄＞</t>
    <rPh sb="1" eb="3">
      <t>カガワ</t>
    </rPh>
    <rPh sb="3" eb="4">
      <t>マチ</t>
    </rPh>
    <rPh sb="5" eb="7">
      <t>アサノ</t>
    </rPh>
    <rPh sb="8" eb="10">
      <t>オオノ</t>
    </rPh>
    <rPh sb="11" eb="12">
      <t>ニシ</t>
    </rPh>
    <rPh sb="12" eb="14">
      <t>ジッソウ</t>
    </rPh>
    <rPh sb="14" eb="15">
      <t>テラ</t>
    </rPh>
    <rPh sb="16" eb="18">
      <t>カワハラ</t>
    </rPh>
    <rPh sb="19" eb="20">
      <t>シン</t>
    </rPh>
    <rPh sb="20" eb="21">
      <t>エイ</t>
    </rPh>
    <phoneticPr fontId="2"/>
  </si>
  <si>
    <t>香南</t>
    <rPh sb="0" eb="2">
      <t>コウナンチョウ</t>
    </rPh>
    <phoneticPr fontId="2"/>
  </si>
  <si>
    <t>★南原、由佐、由佐団地　大倉香南団地、吉光上、吉光下、中屋西、中屋、吉光</t>
    <rPh sb="1" eb="3">
      <t>ミナミハラ</t>
    </rPh>
    <rPh sb="4" eb="5">
      <t>ユ</t>
    </rPh>
    <rPh sb="5" eb="6">
      <t>サ</t>
    </rPh>
    <rPh sb="7" eb="9">
      <t>ユサ</t>
    </rPh>
    <rPh sb="9" eb="11">
      <t>ダンチ</t>
    </rPh>
    <rPh sb="12" eb="14">
      <t>オオクラ</t>
    </rPh>
    <rPh sb="14" eb="16">
      <t>コウナン</t>
    </rPh>
    <rPh sb="16" eb="18">
      <t>ダンチ</t>
    </rPh>
    <phoneticPr fontId="2"/>
  </si>
  <si>
    <t>高松東部</t>
    <rPh sb="0" eb="2">
      <t>タカマツ</t>
    </rPh>
    <rPh sb="2" eb="4">
      <t>トウブ</t>
    </rPh>
    <phoneticPr fontId="2"/>
  </si>
  <si>
    <t>屋島</t>
    <rPh sb="0" eb="2">
      <t>ヤシマ</t>
    </rPh>
    <phoneticPr fontId="2"/>
  </si>
  <si>
    <t>屋島西町、★屋島中町、★屋島東町</t>
    <rPh sb="0" eb="2">
      <t>ヤシマ</t>
    </rPh>
    <rPh sb="2" eb="4">
      <t>ニシマチ</t>
    </rPh>
    <rPh sb="6" eb="8">
      <t>ヤシマ</t>
    </rPh>
    <rPh sb="8" eb="10">
      <t>ナカマチ</t>
    </rPh>
    <rPh sb="12" eb="14">
      <t>ヤシマ</t>
    </rPh>
    <rPh sb="14" eb="16">
      <t>ヒガシマチ</t>
    </rPh>
    <phoneticPr fontId="2"/>
  </si>
  <si>
    <t>古高松</t>
    <rPh sb="0" eb="3">
      <t>フルタカマツ</t>
    </rPh>
    <phoneticPr fontId="2"/>
  </si>
  <si>
    <t>★高松町、★新田町</t>
    <rPh sb="1" eb="3">
      <t>タカマツ</t>
    </rPh>
    <rPh sb="3" eb="4">
      <t>マチ</t>
    </rPh>
    <rPh sb="6" eb="8">
      <t>シンデン</t>
    </rPh>
    <rPh sb="8" eb="9">
      <t>マチ</t>
    </rPh>
    <phoneticPr fontId="2"/>
  </si>
  <si>
    <t>木太北</t>
    <rPh sb="0" eb="2">
      <t>キタ</t>
    </rPh>
    <rPh sb="2" eb="3">
      <t>キタ</t>
    </rPh>
    <phoneticPr fontId="2"/>
  </si>
  <si>
    <t>●木太町２～７、●松島町、●上福岡町、春日町、</t>
    <rPh sb="1" eb="3">
      <t>キタ</t>
    </rPh>
    <rPh sb="3" eb="4">
      <t>マチ</t>
    </rPh>
    <rPh sb="9" eb="11">
      <t>マツシマ</t>
    </rPh>
    <rPh sb="11" eb="12">
      <t>マチ</t>
    </rPh>
    <rPh sb="14" eb="15">
      <t>ウエ</t>
    </rPh>
    <rPh sb="15" eb="17">
      <t>フクオカ</t>
    </rPh>
    <rPh sb="17" eb="18">
      <t>マチ</t>
    </rPh>
    <rPh sb="19" eb="21">
      <t>カスガ</t>
    </rPh>
    <rPh sb="21" eb="22">
      <t>マチ</t>
    </rPh>
    <phoneticPr fontId="2"/>
  </si>
  <si>
    <t>木太南</t>
    <rPh sb="0" eb="2">
      <t>キタ</t>
    </rPh>
    <rPh sb="2" eb="3">
      <t>ミナミ</t>
    </rPh>
    <phoneticPr fontId="2"/>
  </si>
  <si>
    <t>木太町●１～２・８～９、●元山町、★●林町、★●六条町</t>
    <rPh sb="0" eb="2">
      <t>キタ</t>
    </rPh>
    <rPh sb="2" eb="3">
      <t>マチ</t>
    </rPh>
    <rPh sb="13" eb="15">
      <t>モトヤマ</t>
    </rPh>
    <rPh sb="15" eb="16">
      <t>マチ</t>
    </rPh>
    <rPh sb="19" eb="20">
      <t>ハヤシ</t>
    </rPh>
    <rPh sb="20" eb="21">
      <t>マチ</t>
    </rPh>
    <rPh sb="24" eb="25">
      <t>ロク</t>
    </rPh>
    <rPh sb="25" eb="26">
      <t>ジョウ</t>
    </rPh>
    <rPh sb="26" eb="27">
      <t>マチ</t>
    </rPh>
    <phoneticPr fontId="2"/>
  </si>
  <si>
    <t>東部</t>
    <rPh sb="0" eb="2">
      <t>トウブ</t>
    </rPh>
    <phoneticPr fontId="2"/>
  </si>
  <si>
    <t>★●元山町、★東山崎町、★下田井町、★●六条町、★亀田町、★亀田南町、★前田東町、★小村町、★●由良町</t>
    <rPh sb="2" eb="4">
      <t>モトヤマ</t>
    </rPh>
    <rPh sb="4" eb="5">
      <t>マチ</t>
    </rPh>
    <rPh sb="7" eb="8">
      <t>ヒガシ</t>
    </rPh>
    <rPh sb="8" eb="10">
      <t>ヤマザキ</t>
    </rPh>
    <rPh sb="10" eb="11">
      <t>マチ</t>
    </rPh>
    <rPh sb="13" eb="14">
      <t>シモ</t>
    </rPh>
    <rPh sb="14" eb="16">
      <t>タイ</t>
    </rPh>
    <rPh sb="16" eb="17">
      <t>マチ</t>
    </rPh>
    <rPh sb="20" eb="22">
      <t>ロクジョウ</t>
    </rPh>
    <rPh sb="22" eb="23">
      <t>マチ</t>
    </rPh>
    <rPh sb="25" eb="27">
      <t>カメダ</t>
    </rPh>
    <rPh sb="27" eb="28">
      <t>マチ</t>
    </rPh>
    <rPh sb="36" eb="38">
      <t>マエダ</t>
    </rPh>
    <rPh sb="38" eb="40">
      <t>ヒガシマチ</t>
    </rPh>
    <rPh sb="42" eb="44">
      <t>コムラ</t>
    </rPh>
    <rPh sb="44" eb="45">
      <t>チョウ</t>
    </rPh>
    <rPh sb="48" eb="50">
      <t>ユラ</t>
    </rPh>
    <rPh sb="50" eb="51">
      <t>チョウ</t>
    </rPh>
    <phoneticPr fontId="2"/>
  </si>
  <si>
    <t>川島</t>
    <rPh sb="0" eb="2">
      <t>カワシマ</t>
    </rPh>
    <phoneticPr fontId="2"/>
  </si>
  <si>
    <t>★由良町、●★六条町、★川島本町、★川島東町、★十川西町★十川東町、,★三谷</t>
    <rPh sb="7" eb="9">
      <t>ロクジョウ</t>
    </rPh>
    <rPh sb="9" eb="10">
      <t>チョウ</t>
    </rPh>
    <rPh sb="29" eb="31">
      <t>ソガワ</t>
    </rPh>
    <rPh sb="31" eb="33">
      <t>ヒガシマチ</t>
    </rPh>
    <rPh sb="36" eb="38">
      <t>ミタニ</t>
    </rPh>
    <phoneticPr fontId="2"/>
  </si>
  <si>
    <t>牟礼</t>
    <rPh sb="0" eb="2">
      <t>ムレ</t>
    </rPh>
    <phoneticPr fontId="2"/>
  </si>
  <si>
    <t>★牟礼町牟礼（新八栗台団地、日東八栗台団地、朝日団地、六万寺台団地、南神、大倉団地、県営牟礼団地、</t>
    <rPh sb="1" eb="3">
      <t>ムレ</t>
    </rPh>
    <rPh sb="3" eb="4">
      <t>マチ</t>
    </rPh>
    <rPh sb="4" eb="6">
      <t>ムレ</t>
    </rPh>
    <rPh sb="7" eb="8">
      <t>シン</t>
    </rPh>
    <rPh sb="8" eb="10">
      <t>ヤクリ</t>
    </rPh>
    <rPh sb="10" eb="11">
      <t>ダイ</t>
    </rPh>
    <rPh sb="11" eb="13">
      <t>ダンチ</t>
    </rPh>
    <rPh sb="14" eb="16">
      <t>ニットウ</t>
    </rPh>
    <rPh sb="16" eb="18">
      <t>ヤクリ</t>
    </rPh>
    <rPh sb="18" eb="19">
      <t>ダイ</t>
    </rPh>
    <rPh sb="19" eb="21">
      <t>ダンチ</t>
    </rPh>
    <rPh sb="22" eb="24">
      <t>アサヒ</t>
    </rPh>
    <rPh sb="24" eb="26">
      <t>ダンチ</t>
    </rPh>
    <rPh sb="27" eb="28">
      <t>ロク</t>
    </rPh>
    <rPh sb="28" eb="29">
      <t>マン</t>
    </rPh>
    <rPh sb="29" eb="30">
      <t>テラ</t>
    </rPh>
    <rPh sb="30" eb="31">
      <t>ダイ</t>
    </rPh>
    <rPh sb="31" eb="33">
      <t>ダンチ</t>
    </rPh>
    <rPh sb="34" eb="35">
      <t>ミナミ</t>
    </rPh>
    <rPh sb="35" eb="36">
      <t>カミ</t>
    </rPh>
    <rPh sb="37" eb="38">
      <t>オオクラ</t>
    </rPh>
    <rPh sb="38" eb="39">
      <t>クラ</t>
    </rPh>
    <rPh sb="39" eb="41">
      <t>ダンチ</t>
    </rPh>
    <phoneticPr fontId="2"/>
  </si>
  <si>
    <t>浜北、浜西、浜東、勝仁、堀越団地、紅葉台団地、屋島ハイランド、牟礼団地）</t>
    <rPh sb="17" eb="19">
      <t>コウヨウ</t>
    </rPh>
    <rPh sb="19" eb="20">
      <t>ダイ</t>
    </rPh>
    <rPh sb="20" eb="22">
      <t>ダンチ</t>
    </rPh>
    <phoneticPr fontId="2"/>
  </si>
  <si>
    <t>★大町（桜ヶ丘団地、つくし団地、玉藻台団地、グランドハイツ、大町団地）★原（クリーンハイツ）</t>
    <rPh sb="1" eb="3">
      <t>オオマチ</t>
    </rPh>
    <rPh sb="4" eb="7">
      <t>サクラガオカ</t>
    </rPh>
    <rPh sb="7" eb="9">
      <t>ダンチ</t>
    </rPh>
    <rPh sb="13" eb="15">
      <t>ダンチ</t>
    </rPh>
    <rPh sb="16" eb="18">
      <t>タマモ</t>
    </rPh>
    <rPh sb="18" eb="19">
      <t>ダイ</t>
    </rPh>
    <rPh sb="19" eb="21">
      <t>ダンチ</t>
    </rPh>
    <rPh sb="30" eb="32">
      <t>オオマチ</t>
    </rPh>
    <rPh sb="32" eb="34">
      <t>ダンチ</t>
    </rPh>
    <rPh sb="36" eb="37">
      <t>ハラ</t>
    </rPh>
    <phoneticPr fontId="2"/>
  </si>
  <si>
    <t>庵治</t>
    <rPh sb="0" eb="2">
      <t>アジ</t>
    </rPh>
    <phoneticPr fontId="2"/>
  </si>
  <si>
    <t>★庵治町浜</t>
    <rPh sb="1" eb="3">
      <t>アジ</t>
    </rPh>
    <rPh sb="3" eb="4">
      <t>マチ</t>
    </rPh>
    <rPh sb="4" eb="5">
      <t>ハマ</t>
    </rPh>
    <phoneticPr fontId="2"/>
  </si>
  <si>
    <t>高松西部</t>
    <rPh sb="0" eb="2">
      <t>タカマツ</t>
    </rPh>
    <rPh sb="2" eb="4">
      <t>セイブ</t>
    </rPh>
    <phoneticPr fontId="2"/>
  </si>
  <si>
    <t>西部</t>
    <rPh sb="0" eb="2">
      <t>セイブ</t>
    </rPh>
    <phoneticPr fontId="2"/>
  </si>
  <si>
    <t>香西本町、香西南町、★鬼無、香西西町、★香西北町、★植松町、★中山町、★生島町、★神在川窪町、★●香西東町</t>
    <rPh sb="0" eb="2">
      <t>コウザイ</t>
    </rPh>
    <rPh sb="2" eb="4">
      <t>ホンマチ</t>
    </rPh>
    <rPh sb="5" eb="7">
      <t>コウザイ</t>
    </rPh>
    <rPh sb="7" eb="9">
      <t>ミナミマチ</t>
    </rPh>
    <rPh sb="11" eb="13">
      <t>キナシ</t>
    </rPh>
    <rPh sb="14" eb="16">
      <t>コウザイ</t>
    </rPh>
    <rPh sb="16" eb="18">
      <t>ニシマチ</t>
    </rPh>
    <rPh sb="20" eb="22">
      <t>コウザイ</t>
    </rPh>
    <rPh sb="22" eb="24">
      <t>キタマチ</t>
    </rPh>
    <rPh sb="26" eb="28">
      <t>ウエマツ</t>
    </rPh>
    <rPh sb="28" eb="29">
      <t>マチ</t>
    </rPh>
    <rPh sb="31" eb="34">
      <t>ナカヤママチ</t>
    </rPh>
    <rPh sb="36" eb="38">
      <t>イクシマ</t>
    </rPh>
    <rPh sb="38" eb="39">
      <t>マチ</t>
    </rPh>
    <phoneticPr fontId="2"/>
  </si>
  <si>
    <t>弦打</t>
    <rPh sb="0" eb="1">
      <t>ツル</t>
    </rPh>
    <rPh sb="1" eb="2">
      <t>ウ</t>
    </rPh>
    <phoneticPr fontId="2"/>
  </si>
  <si>
    <t>郷東町、●香西東町、★鶴市町、★飯田町、★●檀紙町、★御厩町●成合●円座</t>
    <rPh sb="0" eb="2">
      <t>ゴウトウ</t>
    </rPh>
    <rPh sb="2" eb="3">
      <t>マチ</t>
    </rPh>
    <rPh sb="5" eb="7">
      <t>コウザイ</t>
    </rPh>
    <rPh sb="7" eb="9">
      <t>ヒガシマチ</t>
    </rPh>
    <rPh sb="11" eb="13">
      <t>ツルイチ</t>
    </rPh>
    <rPh sb="13" eb="14">
      <t>マチ</t>
    </rPh>
    <rPh sb="16" eb="19">
      <t>イイダマチ</t>
    </rPh>
    <rPh sb="22" eb="23">
      <t>ダン</t>
    </rPh>
    <rPh sb="23" eb="24">
      <t>カミ</t>
    </rPh>
    <rPh sb="24" eb="25">
      <t>マチ</t>
    </rPh>
    <rPh sb="27" eb="28">
      <t>ミ</t>
    </rPh>
    <rPh sb="28" eb="29">
      <t>キュウシャ</t>
    </rPh>
    <rPh sb="29" eb="30">
      <t>マチ</t>
    </rPh>
    <rPh sb="31" eb="33">
      <t>ナリアイ</t>
    </rPh>
    <rPh sb="34" eb="36">
      <t>エンザ</t>
    </rPh>
    <phoneticPr fontId="2"/>
  </si>
  <si>
    <t>鬼無</t>
    <rPh sb="0" eb="2">
      <t>キナシ</t>
    </rPh>
    <phoneticPr fontId="2"/>
  </si>
  <si>
    <t>●香西南、★鬼無町鬼無・藤井・是竹・佐料・佐藤・山口</t>
    <rPh sb="1" eb="3">
      <t>コウザイ</t>
    </rPh>
    <rPh sb="3" eb="4">
      <t>ミナミ</t>
    </rPh>
    <rPh sb="6" eb="8">
      <t>キナシ</t>
    </rPh>
    <rPh sb="8" eb="9">
      <t>チョウ</t>
    </rPh>
    <rPh sb="9" eb="11">
      <t>キナシ</t>
    </rPh>
    <rPh sb="12" eb="14">
      <t>フジイ</t>
    </rPh>
    <rPh sb="21" eb="23">
      <t>サトウ</t>
    </rPh>
    <rPh sb="24" eb="26">
      <t>ヤマグチ</t>
    </rPh>
    <phoneticPr fontId="2"/>
  </si>
  <si>
    <t>国分寺</t>
    <rPh sb="0" eb="3">
      <t>コクブンジ</t>
    </rPh>
    <phoneticPr fontId="2"/>
  </si>
  <si>
    <t>★新名（野間、西原下、下新名、下新名団地、県営国分寺団地、下新名南第二、　北部小西団地、永大団地</t>
    <rPh sb="1" eb="2">
      <t>シン</t>
    </rPh>
    <rPh sb="2" eb="3">
      <t>ナ</t>
    </rPh>
    <rPh sb="4" eb="6">
      <t>ノマ</t>
    </rPh>
    <rPh sb="7" eb="9">
      <t>ニシハラ</t>
    </rPh>
    <rPh sb="9" eb="10">
      <t>シモ</t>
    </rPh>
    <rPh sb="11" eb="12">
      <t>シモ</t>
    </rPh>
    <rPh sb="12" eb="13">
      <t>シン</t>
    </rPh>
    <rPh sb="13" eb="14">
      <t>ナ</t>
    </rPh>
    <rPh sb="15" eb="16">
      <t>シモ</t>
    </rPh>
    <rPh sb="16" eb="17">
      <t>シン</t>
    </rPh>
    <rPh sb="17" eb="18">
      <t>ナ</t>
    </rPh>
    <rPh sb="18" eb="20">
      <t>ダンチ</t>
    </rPh>
    <rPh sb="21" eb="23">
      <t>ケンエイ</t>
    </rPh>
    <rPh sb="23" eb="26">
      <t>コクブンジ</t>
    </rPh>
    <rPh sb="26" eb="28">
      <t>ダンチ</t>
    </rPh>
    <rPh sb="29" eb="30">
      <t>シモ</t>
    </rPh>
    <rPh sb="30" eb="31">
      <t>シン</t>
    </rPh>
    <rPh sb="31" eb="32">
      <t>ナ</t>
    </rPh>
    <rPh sb="32" eb="33">
      <t>ミナミ</t>
    </rPh>
    <rPh sb="33" eb="35">
      <t>ダイニ</t>
    </rPh>
    <phoneticPr fontId="2"/>
  </si>
  <si>
    <t>端岡駅南、西下所、中新名北団地、　西坂川、グリーンタウン国分寺、楠井団地、南新名団地）</t>
    <rPh sb="0" eb="1">
      <t>ハシ</t>
    </rPh>
    <rPh sb="1" eb="2">
      <t>オカ</t>
    </rPh>
    <rPh sb="2" eb="3">
      <t>エキ</t>
    </rPh>
    <rPh sb="3" eb="4">
      <t>ミナミ</t>
    </rPh>
    <rPh sb="5" eb="6">
      <t>ニシ</t>
    </rPh>
    <rPh sb="6" eb="7">
      <t>シモ</t>
    </rPh>
    <rPh sb="7" eb="8">
      <t>トコロ</t>
    </rPh>
    <rPh sb="9" eb="10">
      <t>ナカ</t>
    </rPh>
    <rPh sb="10" eb="11">
      <t>シン</t>
    </rPh>
    <rPh sb="11" eb="12">
      <t>ナ</t>
    </rPh>
    <rPh sb="12" eb="13">
      <t>キタ</t>
    </rPh>
    <rPh sb="13" eb="15">
      <t>ダンチ</t>
    </rPh>
    <phoneticPr fontId="2"/>
  </si>
  <si>
    <t>上向田北、新居、西・東下所、新川向、福家、宮殿、中福家中</t>
    <phoneticPr fontId="2"/>
  </si>
  <si>
    <t>新名タウン、のぞみの里、ふれあい柏原ｹ丘、柏原、新名、東春日団地、中所、中新名</t>
    <rPh sb="0" eb="2">
      <t>シンミョウ</t>
    </rPh>
    <rPh sb="10" eb="11">
      <t>サト</t>
    </rPh>
    <rPh sb="16" eb="18">
      <t>カシハラ</t>
    </rPh>
    <rPh sb="19" eb="20">
      <t>オカ</t>
    </rPh>
    <rPh sb="21" eb="23">
      <t>カシハラ</t>
    </rPh>
    <rPh sb="24" eb="26">
      <t>シンミョウ</t>
    </rPh>
    <rPh sb="27" eb="28">
      <t>ヒガシ</t>
    </rPh>
    <rPh sb="28" eb="30">
      <t>カスガ</t>
    </rPh>
    <rPh sb="30" eb="32">
      <t>ダンチ</t>
    </rPh>
    <rPh sb="33" eb="34">
      <t>ナカ</t>
    </rPh>
    <rPh sb="34" eb="35">
      <t>ショ</t>
    </rPh>
    <rPh sb="36" eb="37">
      <t>ナカ</t>
    </rPh>
    <rPh sb="37" eb="39">
      <t>シンミョウ</t>
    </rPh>
    <phoneticPr fontId="2"/>
  </si>
  <si>
    <t>★柏原（県営国分寺団地）、★国分（八十番札所・国分寺周辺）</t>
    <rPh sb="1" eb="3">
      <t>カシハラ</t>
    </rPh>
    <rPh sb="4" eb="6">
      <t>ケンエイ</t>
    </rPh>
    <rPh sb="6" eb="9">
      <t>コクブンジ</t>
    </rPh>
    <rPh sb="9" eb="11">
      <t>ダンチ</t>
    </rPh>
    <rPh sb="14" eb="16">
      <t>コクブ</t>
    </rPh>
    <rPh sb="17" eb="18">
      <t>ハチ</t>
    </rPh>
    <rPh sb="18" eb="19">
      <t>ジュウ</t>
    </rPh>
    <rPh sb="19" eb="20">
      <t>バン</t>
    </rPh>
    <rPh sb="20" eb="22">
      <t>フダショ</t>
    </rPh>
    <rPh sb="23" eb="26">
      <t>コクブンジ</t>
    </rPh>
    <rPh sb="26" eb="28">
      <t>シュウヘン</t>
    </rPh>
    <phoneticPr fontId="2"/>
  </si>
  <si>
    <t>高松市合計</t>
    <rPh sb="0" eb="2">
      <t>タカマツ</t>
    </rPh>
    <rPh sb="2" eb="3">
      <t>シ</t>
    </rPh>
    <rPh sb="3" eb="5">
      <t>ゴウケイ</t>
    </rPh>
    <phoneticPr fontId="2"/>
  </si>
  <si>
    <t>周辺市・町</t>
    <rPh sb="0" eb="2">
      <t>シュウヘン</t>
    </rPh>
    <rPh sb="2" eb="3">
      <t>シ</t>
    </rPh>
    <rPh sb="4" eb="5">
      <t>チョウ</t>
    </rPh>
    <phoneticPr fontId="2"/>
  </si>
  <si>
    <t>三木</t>
    <rPh sb="0" eb="2">
      <t>ミキマチ</t>
    </rPh>
    <phoneticPr fontId="2"/>
  </si>
  <si>
    <t>★池戸（宗戸中、宗戸南、錦町北、錦町南、天神前、天神町、砂入、砂入団地、大塚団地,大塚西団地</t>
    <rPh sb="1" eb="2">
      <t>イケ</t>
    </rPh>
    <rPh sb="2" eb="3">
      <t>ト</t>
    </rPh>
    <rPh sb="4" eb="5">
      <t>ソウ</t>
    </rPh>
    <rPh sb="5" eb="6">
      <t>ト</t>
    </rPh>
    <rPh sb="6" eb="7">
      <t>ナカ</t>
    </rPh>
    <rPh sb="8" eb="9">
      <t>ソウ</t>
    </rPh>
    <rPh sb="9" eb="10">
      <t>ト</t>
    </rPh>
    <rPh sb="10" eb="11">
      <t>ミナミ</t>
    </rPh>
    <rPh sb="12" eb="13">
      <t>ニシキ</t>
    </rPh>
    <rPh sb="13" eb="14">
      <t>マチ</t>
    </rPh>
    <rPh sb="14" eb="15">
      <t>キタ</t>
    </rPh>
    <rPh sb="16" eb="17">
      <t>ニシキ</t>
    </rPh>
    <rPh sb="17" eb="18">
      <t>マチ</t>
    </rPh>
    <rPh sb="18" eb="19">
      <t>ミナミ</t>
    </rPh>
    <rPh sb="20" eb="22">
      <t>テンジン</t>
    </rPh>
    <rPh sb="22" eb="23">
      <t>マエ</t>
    </rPh>
    <rPh sb="24" eb="26">
      <t>テンジン</t>
    </rPh>
    <rPh sb="26" eb="27">
      <t>マチ</t>
    </rPh>
    <rPh sb="28" eb="29">
      <t>スナ</t>
    </rPh>
    <rPh sb="29" eb="30">
      <t>イ</t>
    </rPh>
    <rPh sb="31" eb="32">
      <t>スナ</t>
    </rPh>
    <rPh sb="32" eb="33">
      <t>イ</t>
    </rPh>
    <rPh sb="33" eb="35">
      <t>ダンチ</t>
    </rPh>
    <rPh sb="36" eb="38">
      <t>オオツカ</t>
    </rPh>
    <rPh sb="38" eb="40">
      <t>ダンチ</t>
    </rPh>
    <phoneticPr fontId="2"/>
  </si>
  <si>
    <t>池戸団地、上池西、上池東、サンタウン上池東、男井間団地、医大池戸宿舎）</t>
    <rPh sb="0" eb="1">
      <t>イケ</t>
    </rPh>
    <rPh sb="1" eb="2">
      <t>ト</t>
    </rPh>
    <rPh sb="2" eb="4">
      <t>ダンチ</t>
    </rPh>
    <rPh sb="5" eb="6">
      <t>ウエ</t>
    </rPh>
    <rPh sb="6" eb="7">
      <t>イケ</t>
    </rPh>
    <rPh sb="7" eb="8">
      <t>ニシ</t>
    </rPh>
    <rPh sb="9" eb="10">
      <t>ウエ</t>
    </rPh>
    <rPh sb="10" eb="11">
      <t>イケ</t>
    </rPh>
    <rPh sb="11" eb="12">
      <t>ヒガシ</t>
    </rPh>
    <rPh sb="18" eb="19">
      <t>ウエ</t>
    </rPh>
    <rPh sb="19" eb="20">
      <t>イケ</t>
    </rPh>
    <rPh sb="20" eb="21">
      <t>ヒガシ</t>
    </rPh>
    <rPh sb="22" eb="23">
      <t>オトコ</t>
    </rPh>
    <rPh sb="23" eb="24">
      <t>イ</t>
    </rPh>
    <rPh sb="24" eb="25">
      <t>マ</t>
    </rPh>
    <rPh sb="25" eb="27">
      <t>ダンチ</t>
    </rPh>
    <rPh sb="28" eb="30">
      <t>イダイ</t>
    </rPh>
    <rPh sb="30" eb="31">
      <t>イケ</t>
    </rPh>
    <rPh sb="31" eb="32">
      <t>ト</t>
    </rPh>
    <rPh sb="32" eb="34">
      <t>シュクシャ</t>
    </rPh>
    <phoneticPr fontId="2"/>
  </si>
  <si>
    <t>★平木（平木下所団地、三木団地、花枝東、花枝西）</t>
    <rPh sb="1" eb="3">
      <t>ヒラキ</t>
    </rPh>
    <rPh sb="4" eb="6">
      <t>ヒラキ</t>
    </rPh>
    <rPh sb="6" eb="7">
      <t>シモ</t>
    </rPh>
    <rPh sb="7" eb="8">
      <t>トコロ</t>
    </rPh>
    <rPh sb="8" eb="10">
      <t>ダンチ</t>
    </rPh>
    <rPh sb="11" eb="13">
      <t>ミキ</t>
    </rPh>
    <rPh sb="13" eb="15">
      <t>ダンチ</t>
    </rPh>
    <rPh sb="16" eb="17">
      <t>ハナ</t>
    </rPh>
    <rPh sb="17" eb="18">
      <t>エダ</t>
    </rPh>
    <rPh sb="18" eb="19">
      <t>ヒガシ</t>
    </rPh>
    <rPh sb="20" eb="21">
      <t>ハナ</t>
    </rPh>
    <rPh sb="21" eb="22">
      <t>エダ</t>
    </rPh>
    <rPh sb="22" eb="23">
      <t>ニシ</t>
    </rPh>
    <phoneticPr fontId="2"/>
  </si>
  <si>
    <t>★田中（グリーンタウン三木、柳原団地）、★氷上（三木学園団地、福万、三木ニュータウン</t>
    <rPh sb="1" eb="3">
      <t>タナカ</t>
    </rPh>
    <rPh sb="11" eb="13">
      <t>ミキ</t>
    </rPh>
    <rPh sb="14" eb="16">
      <t>ヤナギハラ</t>
    </rPh>
    <rPh sb="16" eb="18">
      <t>ダンチ</t>
    </rPh>
    <rPh sb="21" eb="23">
      <t>ヒカミ</t>
    </rPh>
    <rPh sb="24" eb="26">
      <t>ミキ</t>
    </rPh>
    <rPh sb="26" eb="28">
      <t>ガクエン</t>
    </rPh>
    <rPh sb="28" eb="30">
      <t>ダンチ</t>
    </rPh>
    <rPh sb="31" eb="32">
      <t>フク</t>
    </rPh>
    <rPh sb="32" eb="33">
      <t>マン</t>
    </rPh>
    <rPh sb="34" eb="36">
      <t>ミキ</t>
    </rPh>
    <phoneticPr fontId="2"/>
  </si>
  <si>
    <t>ファミリータウン、中川団地）　★鹿伏（シャルム平木尾池団地、白山台団地）</t>
    <rPh sb="9" eb="11">
      <t>ナカガワ</t>
    </rPh>
    <rPh sb="11" eb="13">
      <t>ダンチ</t>
    </rPh>
    <rPh sb="16" eb="17">
      <t>シカ</t>
    </rPh>
    <rPh sb="17" eb="18">
      <t>フ</t>
    </rPh>
    <rPh sb="23" eb="25">
      <t>ヒラキ</t>
    </rPh>
    <rPh sb="25" eb="26">
      <t>オ</t>
    </rPh>
    <rPh sb="26" eb="27">
      <t>イケ</t>
    </rPh>
    <rPh sb="27" eb="29">
      <t>ダンチ</t>
    </rPh>
    <rPh sb="30" eb="32">
      <t>シロヤマ</t>
    </rPh>
    <rPh sb="32" eb="33">
      <t>ダイ</t>
    </rPh>
    <rPh sb="33" eb="35">
      <t>ダンチ</t>
    </rPh>
    <phoneticPr fontId="2"/>
  </si>
  <si>
    <t>さぬき市志度</t>
    <rPh sb="3" eb="4">
      <t>シ</t>
    </rPh>
    <rPh sb="4" eb="6">
      <t>シド</t>
    </rPh>
    <phoneticPr fontId="2"/>
  </si>
  <si>
    <t>志度グリーンタウン、塩屋、天野、大橋、南志度ニユータウン、オレンジタウン</t>
    <rPh sb="0" eb="2">
      <t>シド</t>
    </rPh>
    <rPh sb="10" eb="12">
      <t>シオヤ</t>
    </rPh>
    <rPh sb="13" eb="15">
      <t>アマノ</t>
    </rPh>
    <rPh sb="16" eb="18">
      <t>オオハシ</t>
    </rPh>
    <phoneticPr fontId="2"/>
  </si>
  <si>
    <t>綾川町</t>
    <rPh sb="0" eb="1">
      <t>アヤ</t>
    </rPh>
    <rPh sb="1" eb="2">
      <t>ガワ</t>
    </rPh>
    <rPh sb="2" eb="3">
      <t>チョウ</t>
    </rPh>
    <phoneticPr fontId="2"/>
  </si>
  <si>
    <t>★畑田（南かざし団地、畑田団地、畑田西団地、畑田南団地、ニューかざしヶ丘団地）、★陶（十瓶団地他）</t>
    <rPh sb="1" eb="3">
      <t>ハタダ</t>
    </rPh>
    <rPh sb="4" eb="5">
      <t>ミナミ</t>
    </rPh>
    <rPh sb="8" eb="10">
      <t>ダンチ</t>
    </rPh>
    <rPh sb="11" eb="13">
      <t>ハタダ</t>
    </rPh>
    <rPh sb="13" eb="15">
      <t>ダンチ</t>
    </rPh>
    <rPh sb="16" eb="18">
      <t>ハタダ</t>
    </rPh>
    <rPh sb="18" eb="19">
      <t>ニシ</t>
    </rPh>
    <rPh sb="19" eb="21">
      <t>ダンチ</t>
    </rPh>
    <rPh sb="22" eb="24">
      <t>ハタダ</t>
    </rPh>
    <rPh sb="24" eb="25">
      <t>ミナミ</t>
    </rPh>
    <rPh sb="25" eb="27">
      <t>ダンチ</t>
    </rPh>
    <rPh sb="35" eb="36">
      <t>オカ</t>
    </rPh>
    <rPh sb="36" eb="38">
      <t>ダンチ</t>
    </rPh>
    <rPh sb="41" eb="42">
      <t>トウ</t>
    </rPh>
    <rPh sb="43" eb="44">
      <t>ト</t>
    </rPh>
    <rPh sb="44" eb="45">
      <t>カメ</t>
    </rPh>
    <rPh sb="45" eb="47">
      <t>ダンチ</t>
    </rPh>
    <rPh sb="47" eb="48">
      <t>ホカ</t>
    </rPh>
    <phoneticPr fontId="2"/>
  </si>
  <si>
    <t xml:space="preserve">★は一部未配布地区のある町　　●は２エリア以上にまたがる町 です。詳細はその都度ご確認ください。                                            </t>
    <rPh sb="2" eb="4">
      <t>イチブ</t>
    </rPh>
    <rPh sb="4" eb="7">
      <t>ミハイフ</t>
    </rPh>
    <rPh sb="7" eb="9">
      <t>チク</t>
    </rPh>
    <rPh sb="12" eb="13">
      <t>マチ</t>
    </rPh>
    <rPh sb="21" eb="23">
      <t>イジョウ</t>
    </rPh>
    <rPh sb="28" eb="29">
      <t>マチ</t>
    </rPh>
    <rPh sb="33" eb="35">
      <t>ショウサイ</t>
    </rPh>
    <rPh sb="38" eb="40">
      <t>ツド</t>
    </rPh>
    <rPh sb="40" eb="43">
      <t>ゴカクニン</t>
    </rPh>
    <phoneticPr fontId="2"/>
  </si>
  <si>
    <t>◆戸建て、集合住宅への『選別配布』は配布料金の2円増し(＊封書・カタログ等は別途料金）となります。</t>
    <rPh sb="1" eb="3">
      <t>コタ</t>
    </rPh>
    <rPh sb="5" eb="7">
      <t>シュウゴウ</t>
    </rPh>
    <rPh sb="7" eb="9">
      <t>ジュウタク</t>
    </rPh>
    <rPh sb="12" eb="14">
      <t>センベツ</t>
    </rPh>
    <rPh sb="14" eb="16">
      <t>ハイフ</t>
    </rPh>
    <rPh sb="18" eb="20">
      <t>ハイフ</t>
    </rPh>
    <rPh sb="20" eb="22">
      <t>リョウキン</t>
    </rPh>
    <rPh sb="24" eb="25">
      <t>エン</t>
    </rPh>
    <rPh sb="25" eb="26">
      <t>マ</t>
    </rPh>
    <rPh sb="29" eb="31">
      <t>フウショ</t>
    </rPh>
    <rPh sb="36" eb="37">
      <t>トウ</t>
    </rPh>
    <rPh sb="38" eb="40">
      <t>ベット</t>
    </rPh>
    <rPh sb="40" eb="42">
      <t>リョウキン</t>
    </rPh>
    <phoneticPr fontId="2"/>
  </si>
  <si>
    <t>※複数社の選別配布は場合によりお断りするケースがあります。同一エリア内において、複数社から戸建て、</t>
    <rPh sb="1" eb="3">
      <t>フクスウ</t>
    </rPh>
    <rPh sb="3" eb="4">
      <t>シャ</t>
    </rPh>
    <rPh sb="5" eb="7">
      <t>センベツ</t>
    </rPh>
    <rPh sb="7" eb="9">
      <t>ハイフ</t>
    </rPh>
    <rPh sb="10" eb="12">
      <t>バアイ</t>
    </rPh>
    <rPh sb="16" eb="17">
      <t>コトワ</t>
    </rPh>
    <rPh sb="29" eb="31">
      <t>ドウイツ</t>
    </rPh>
    <rPh sb="34" eb="35">
      <t>ナイ</t>
    </rPh>
    <rPh sb="40" eb="42">
      <t>フクスウ</t>
    </rPh>
    <rPh sb="42" eb="43">
      <t>シャ</t>
    </rPh>
    <rPh sb="45" eb="47">
      <t>コタ</t>
    </rPh>
    <phoneticPr fontId="2"/>
  </si>
  <si>
    <t>■住宅事情により配布部数を変更するエリアが発生する場合もあります。お申込の際は必ず最新部数をご確認ください。</t>
    <rPh sb="1" eb="3">
      <t>ジュウタク</t>
    </rPh>
    <rPh sb="3" eb="5">
      <t>ジジョウ</t>
    </rPh>
    <rPh sb="8" eb="10">
      <t>ハイフ</t>
    </rPh>
    <rPh sb="10" eb="12">
      <t>ブスウ</t>
    </rPh>
    <rPh sb="13" eb="15">
      <t>ヘンコウ</t>
    </rPh>
    <rPh sb="21" eb="23">
      <t>ハッセイ</t>
    </rPh>
    <rPh sb="25" eb="27">
      <t>バアイ</t>
    </rPh>
    <rPh sb="34" eb="36">
      <t>モウシコミ</t>
    </rPh>
    <rPh sb="37" eb="38">
      <t>サイ</t>
    </rPh>
    <rPh sb="39" eb="40">
      <t>カナラ</t>
    </rPh>
    <rPh sb="41" eb="43">
      <t>サイシン</t>
    </rPh>
    <rPh sb="43" eb="45">
      <t>ブスウ</t>
    </rPh>
    <rPh sb="47" eb="49">
      <t>カクニン</t>
    </rPh>
    <phoneticPr fontId="2"/>
  </si>
  <si>
    <t>★下高岡、★ラックベール三木</t>
    <rPh sb="12" eb="14">
      <t>ミキ</t>
    </rPh>
    <phoneticPr fontId="2"/>
  </si>
  <si>
    <t>周辺市・町合計</t>
    <rPh sb="0" eb="2">
      <t>シュウヘン</t>
    </rPh>
    <rPh sb="2" eb="3">
      <t>シ</t>
    </rPh>
    <rPh sb="4" eb="5">
      <t>マチ</t>
    </rPh>
    <rPh sb="5" eb="7">
      <t>ゴウケイ</t>
    </rPh>
    <phoneticPr fontId="2"/>
  </si>
  <si>
    <t>合計</t>
    <rPh sb="0" eb="2">
      <t>ゴウケイ</t>
    </rPh>
    <phoneticPr fontId="2"/>
  </si>
  <si>
    <t>総合計</t>
    <rPh sb="0" eb="1">
      <t>ソウ</t>
    </rPh>
    <rPh sb="1" eb="3">
      <t>ゴウケイ</t>
    </rPh>
    <phoneticPr fontId="2"/>
  </si>
  <si>
    <t>丸亀市</t>
    <rPh sb="0" eb="2">
      <t>マルガメ</t>
    </rPh>
    <rPh sb="2" eb="3">
      <t>シ</t>
    </rPh>
    <phoneticPr fontId="2"/>
  </si>
  <si>
    <t>★今津町・★津森町・★土居町1～3・★城東町1～3・★中府町1～5・土器町東6～8</t>
    <rPh sb="1" eb="3">
      <t>イマヅ</t>
    </rPh>
    <rPh sb="3" eb="4">
      <t>マチ</t>
    </rPh>
    <rPh sb="6" eb="7">
      <t>ツ</t>
    </rPh>
    <rPh sb="7" eb="8">
      <t>モリ</t>
    </rPh>
    <rPh sb="8" eb="9">
      <t>マチ</t>
    </rPh>
    <rPh sb="11" eb="13">
      <t>ドイ</t>
    </rPh>
    <rPh sb="13" eb="14">
      <t>チョウ</t>
    </rPh>
    <rPh sb="19" eb="21">
      <t>ジョウトウ</t>
    </rPh>
    <rPh sb="21" eb="22">
      <t>マチ</t>
    </rPh>
    <rPh sb="27" eb="28">
      <t>ナカ</t>
    </rPh>
    <rPh sb="28" eb="29">
      <t>フ</t>
    </rPh>
    <rPh sb="29" eb="30">
      <t>マチ</t>
    </rPh>
    <rPh sb="34" eb="36">
      <t>ドキ</t>
    </rPh>
    <rPh sb="36" eb="37">
      <t>チョウ</t>
    </rPh>
    <rPh sb="37" eb="38">
      <t>ヒガシ</t>
    </rPh>
    <phoneticPr fontId="2"/>
  </si>
  <si>
    <t>ブロック</t>
    <phoneticPr fontId="2"/>
  </si>
  <si>
    <t>エリア</t>
    <phoneticPr fontId="2"/>
  </si>
  <si>
    <t>　　集合住宅選別配布のオーダーをいただいた場合は当社にて調整させていただきます。</t>
    <rPh sb="2" eb="4">
      <t>シュウゴウ</t>
    </rPh>
    <rPh sb="4" eb="6">
      <t>ジュウタク</t>
    </rPh>
    <rPh sb="6" eb="8">
      <t>センベツ</t>
    </rPh>
    <rPh sb="8" eb="10">
      <t>ハイフ</t>
    </rPh>
    <rPh sb="21" eb="23">
      <t>バアイ</t>
    </rPh>
    <rPh sb="24" eb="26">
      <t>トウシャ</t>
    </rPh>
    <rPh sb="28" eb="30">
      <t>チョウセイ</t>
    </rPh>
    <phoneticPr fontId="2"/>
  </si>
  <si>
    <t>　　詳しくは事前にご連絡ください。</t>
    <rPh sb="10" eb="12">
      <t>レンラク</t>
    </rPh>
    <phoneticPr fontId="2"/>
  </si>
  <si>
    <t>観光通２、田町、中新町、東田町、藤塚町１～３、花園町１～３、旅籠町</t>
    <rPh sb="0" eb="2">
      <t>カンコウ</t>
    </rPh>
    <rPh sb="2" eb="3">
      <t>トオ</t>
    </rPh>
    <rPh sb="5" eb="6">
      <t>タ</t>
    </rPh>
    <rPh sb="6" eb="7">
      <t>マチ</t>
    </rPh>
    <rPh sb="8" eb="9">
      <t>ナカ</t>
    </rPh>
    <rPh sb="9" eb="11">
      <t>シンマチ</t>
    </rPh>
    <rPh sb="12" eb="14">
      <t>ヒガシダ</t>
    </rPh>
    <rPh sb="14" eb="15">
      <t>マチ</t>
    </rPh>
    <rPh sb="16" eb="18">
      <t>フジツカ</t>
    </rPh>
    <rPh sb="18" eb="19">
      <t>マチ</t>
    </rPh>
    <phoneticPr fontId="2"/>
  </si>
  <si>
    <t>塩屋町、塩上町２～３、八坂町、●福田町、瓦町１～２、南新町、亀井町、</t>
    <rPh sb="0" eb="2">
      <t>シオヤ</t>
    </rPh>
    <rPh sb="2" eb="3">
      <t>マチ</t>
    </rPh>
    <rPh sb="4" eb="5">
      <t>シオ</t>
    </rPh>
    <rPh sb="5" eb="6">
      <t>ウエ</t>
    </rPh>
    <rPh sb="6" eb="7">
      <t>マチ</t>
    </rPh>
    <rPh sb="11" eb="13">
      <t>ヤサカ</t>
    </rPh>
    <rPh sb="13" eb="14">
      <t>マチ</t>
    </rPh>
    <rPh sb="16" eb="18">
      <t>フクダ</t>
    </rPh>
    <rPh sb="18" eb="19">
      <t>マチ</t>
    </rPh>
    <rPh sb="20" eb="21">
      <t>カワラ</t>
    </rPh>
    <rPh sb="21" eb="22">
      <t>マチ</t>
    </rPh>
    <rPh sb="26" eb="27">
      <t>ミナミ</t>
    </rPh>
    <rPh sb="27" eb="29">
      <t>シンマチ</t>
    </rPh>
    <rPh sb="30" eb="32">
      <t>カメイ</t>
    </rPh>
    <rPh sb="32" eb="33">
      <t>マチ</t>
    </rPh>
    <phoneticPr fontId="2"/>
  </si>
  <si>
    <t>戸建て</t>
    <rPh sb="0" eb="1">
      <t>コ</t>
    </rPh>
    <rPh sb="1" eb="2">
      <t>タ</t>
    </rPh>
    <phoneticPr fontId="2"/>
  </si>
  <si>
    <t>集合</t>
    <rPh sb="0" eb="2">
      <t>シュウゴウ</t>
    </rPh>
    <phoneticPr fontId="2"/>
  </si>
  <si>
    <t>0</t>
    <phoneticPr fontId="2"/>
  </si>
  <si>
    <t>※5万部を超すチラシは、実施週前週の金曜日に搬入をお願いします。また、選別折込も同様に搬入願います。</t>
  </si>
  <si>
    <t>申込部数</t>
    <rPh sb="0" eb="2">
      <t>モウシコミ</t>
    </rPh>
    <rPh sb="2" eb="4">
      <t>ブスウ</t>
    </rPh>
    <phoneticPr fontId="2"/>
  </si>
  <si>
    <t>★志度（サニータウン三井志度）、葭池、県営志度団地、金屋、江の口、新町、今新町、大陰</t>
    <rPh sb="1" eb="3">
      <t>シド</t>
    </rPh>
    <rPh sb="10" eb="12">
      <t>ミツイ</t>
    </rPh>
    <rPh sb="12" eb="14">
      <t>シド</t>
    </rPh>
    <rPh sb="16" eb="17">
      <t>アシ</t>
    </rPh>
    <rPh sb="17" eb="18">
      <t>イケ</t>
    </rPh>
    <rPh sb="19" eb="21">
      <t>ケンエイ</t>
    </rPh>
    <rPh sb="21" eb="23">
      <t>シド</t>
    </rPh>
    <rPh sb="23" eb="25">
      <t>ダンチ</t>
    </rPh>
    <rPh sb="26" eb="27">
      <t>カネ</t>
    </rPh>
    <rPh sb="27" eb="28">
      <t>ヤ</t>
    </rPh>
    <rPh sb="29" eb="30">
      <t>エ</t>
    </rPh>
    <rPh sb="31" eb="32">
      <t>クチ</t>
    </rPh>
    <rPh sb="33" eb="35">
      <t>シンマチ</t>
    </rPh>
    <rPh sb="36" eb="37">
      <t>イマ</t>
    </rPh>
    <rPh sb="37" eb="39">
      <t>シンマチ</t>
    </rPh>
    <phoneticPr fontId="2"/>
  </si>
  <si>
    <t>広告主名</t>
    <rPh sb="0" eb="2">
      <t>コウコク</t>
    </rPh>
    <rPh sb="2" eb="3">
      <t>ヌシ</t>
    </rPh>
    <rPh sb="3" eb="4">
      <t>メイ</t>
    </rPh>
    <phoneticPr fontId="2"/>
  </si>
  <si>
    <t>特殊配布　　　　　　(選別・同配他)</t>
    <rPh sb="14" eb="15">
      <t>ドウ</t>
    </rPh>
    <rPh sb="15" eb="16">
      <t>ハイ</t>
    </rPh>
    <rPh sb="16" eb="17">
      <t>ホカ</t>
    </rPh>
    <phoneticPr fontId="2"/>
  </si>
  <si>
    <t>実施日</t>
    <rPh sb="0" eb="3">
      <t>ジッシビ</t>
    </rPh>
    <phoneticPr fontId="2"/>
  </si>
  <si>
    <t>サイズ</t>
  </si>
  <si>
    <t>単価</t>
    <rPh sb="0" eb="2">
      <t>タンカ</t>
    </rPh>
    <phoneticPr fontId="2"/>
  </si>
  <si>
    <t>部数</t>
    <rPh sb="0" eb="2">
      <t>ブスウ</t>
    </rPh>
    <phoneticPr fontId="2"/>
  </si>
  <si>
    <t>金額</t>
    <rPh sb="0" eb="2">
      <t>キンガク</t>
    </rPh>
    <phoneticPr fontId="2"/>
  </si>
  <si>
    <t>※特殊折込は、単価が変わりますので、ダウンメニューは使用しないでください。</t>
    <phoneticPr fontId="2"/>
  </si>
  <si>
    <t>搬入日時</t>
    <rPh sb="0" eb="2">
      <t>ハンニュウ</t>
    </rPh>
    <rPh sb="2" eb="4">
      <t>ニチジ</t>
    </rPh>
    <phoneticPr fontId="2"/>
  </si>
  <si>
    <t>取扱代理店</t>
    <rPh sb="0" eb="1">
      <t>ト</t>
    </rPh>
    <rPh sb="1" eb="2">
      <t>アツカ</t>
    </rPh>
    <rPh sb="2" eb="5">
      <t>ダイリテン</t>
    </rPh>
    <phoneticPr fontId="2"/>
  </si>
  <si>
    <t>担当者名</t>
    <rPh sb="0" eb="4">
      <t>タントウシャメイ</t>
    </rPh>
    <phoneticPr fontId="2"/>
  </si>
  <si>
    <t>※5万部を超すチラシは、実施週前週の金曜日に搬入をお願いします。また、選別折込も同様に搬入願います。</t>
    <rPh sb="35" eb="37">
      <t>センベツ</t>
    </rPh>
    <rPh sb="37" eb="39">
      <t>オリコミ</t>
    </rPh>
    <rPh sb="40" eb="42">
      <t>ドウヨウ</t>
    </rPh>
    <rPh sb="43" eb="45">
      <t>ハンニュウ</t>
    </rPh>
    <rPh sb="45" eb="46">
      <t>ネガ</t>
    </rPh>
    <phoneticPr fontId="2"/>
  </si>
  <si>
    <t>◆リビングたかまつ　新：配布部数◆　　　　【2018-4月実施】</t>
    <rPh sb="10" eb="11">
      <t>シン</t>
    </rPh>
    <rPh sb="12" eb="14">
      <t>ハイフ</t>
    </rPh>
    <rPh sb="14" eb="16">
      <t>ブスウ</t>
    </rPh>
    <rPh sb="28" eb="29">
      <t>ガツ</t>
    </rPh>
    <rPh sb="29" eb="31">
      <t>ジッシ</t>
    </rPh>
    <phoneticPr fontId="2"/>
  </si>
</sst>
</file>

<file path=xl/styles.xml><?xml version="1.0" encoding="utf-8"?>
<styleSheet xmlns="http://schemas.openxmlformats.org/spreadsheetml/2006/main">
  <numFmts count="6">
    <numFmt numFmtId="6" formatCode="&quot;¥&quot;#,##0;[Red]&quot;¥&quot;\-#,##0"/>
    <numFmt numFmtId="176" formatCode="0.0_);[Red]\(0.0\)"/>
    <numFmt numFmtId="177" formatCode="yyyy&quot;年&quot;m&quot;月&quot;&quot;改&quot;&quot;訂&quot;"/>
    <numFmt numFmtId="178" formatCode="m&quot;月&quot;d&quot;日号&quot;"/>
    <numFmt numFmtId="179" formatCode="&quot;単価&quot;General"/>
    <numFmt numFmtId="180" formatCode="m&quot;月&quot;d&quot;日搬入&quot;;@"/>
  </numFmts>
  <fonts count="23">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8"/>
      <name val="ＭＳ Ｐゴシック"/>
      <family val="3"/>
      <charset val="128"/>
    </font>
    <font>
      <b/>
      <sz val="26"/>
      <name val="HGPｺﾞｼｯｸE"/>
      <family val="3"/>
      <charset val="128"/>
    </font>
    <font>
      <b/>
      <sz val="16"/>
      <name val="ＭＳ Ｐゴシック"/>
      <family val="3"/>
      <charset val="128"/>
    </font>
    <font>
      <b/>
      <sz val="18"/>
      <name val="ＭＳ Ｐゴシック"/>
      <family val="3"/>
      <charset val="128"/>
    </font>
    <font>
      <b/>
      <sz val="18"/>
      <name val="富士ポップＰ"/>
      <family val="3"/>
      <charset val="128"/>
    </font>
    <font>
      <b/>
      <sz val="11"/>
      <name val="ＭＳ Ｐゴシック"/>
      <family val="3"/>
      <charset val="128"/>
    </font>
    <font>
      <b/>
      <sz val="22"/>
      <name val="ＭＳ Ｐゴシック"/>
      <family val="3"/>
      <charset val="128"/>
    </font>
    <font>
      <sz val="18"/>
      <name val="HG丸ｺﾞｼｯｸM-PRO"/>
      <family val="3"/>
      <charset val="128"/>
    </font>
    <font>
      <b/>
      <sz val="18"/>
      <name val="HG丸ｺﾞｼｯｸM-PRO"/>
      <family val="3"/>
      <charset val="128"/>
    </font>
    <font>
      <sz val="16"/>
      <name val="HG丸ｺﾞｼｯｸM-PRO"/>
      <family val="3"/>
      <charset val="128"/>
    </font>
    <font>
      <sz val="18"/>
      <color rgb="FFFF0000"/>
      <name val="ＭＳ Ｐゴシック"/>
      <family val="3"/>
      <charset val="128"/>
    </font>
    <font>
      <b/>
      <sz val="18"/>
      <color rgb="FFFF0000"/>
      <name val="ＭＳ Ｐゴシック"/>
      <family val="3"/>
      <charset val="128"/>
    </font>
    <font>
      <sz val="11"/>
      <color rgb="FFFF0000"/>
      <name val="ＭＳ Ｐゴシック"/>
      <family val="3"/>
      <charset val="128"/>
    </font>
    <font>
      <b/>
      <sz val="16"/>
      <color rgb="FFFF0000"/>
      <name val="ＭＳ Ｐゴシック"/>
      <family val="3"/>
      <charset val="128"/>
    </font>
    <font>
      <b/>
      <sz val="12"/>
      <name val="ＭＳ Ｐゴシック"/>
      <family val="3"/>
      <charset val="128"/>
    </font>
    <font>
      <sz val="20"/>
      <name val="ＭＳ Ｐゴシック"/>
      <family val="3"/>
      <charset val="128"/>
    </font>
    <font>
      <sz val="24"/>
      <name val="ＭＳ Ｐゴシック"/>
      <family val="3"/>
      <charset val="128"/>
    </font>
    <font>
      <sz val="16"/>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s>
  <borders count="5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58">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38" fontId="3" fillId="0" borderId="0" xfId="1" applyFont="1" applyAlignment="1"/>
    <xf numFmtId="38" fontId="5" fillId="0" borderId="0" xfId="1" applyFont="1" applyAlignment="1"/>
    <xf numFmtId="38" fontId="3" fillId="0" borderId="0" xfId="1" applyFont="1" applyAlignment="1">
      <alignment horizontal="center" shrinkToFit="1"/>
    </xf>
    <xf numFmtId="0" fontId="0" fillId="0" borderId="0" xfId="0" applyAlignment="1">
      <alignment vertical="center"/>
    </xf>
    <xf numFmtId="38" fontId="7" fillId="0" borderId="1" xfId="1" applyFont="1" applyBorder="1" applyAlignment="1">
      <alignment horizontal="center" vertical="center"/>
    </xf>
    <xf numFmtId="0" fontId="1" fillId="0" borderId="3" xfId="0" applyFont="1" applyBorder="1" applyAlignment="1">
      <alignment horizontal="center" vertical="center"/>
    </xf>
    <xf numFmtId="38" fontId="10" fillId="0" borderId="3" xfId="1" applyFont="1" applyBorder="1" applyAlignment="1">
      <alignment horizontal="center" vertical="center"/>
    </xf>
    <xf numFmtId="0" fontId="3" fillId="0" borderId="4" xfId="0" applyFont="1" applyBorder="1" applyAlignment="1">
      <alignment horizontal="center" vertical="center" shrinkToFit="1"/>
    </xf>
    <xf numFmtId="0" fontId="4" fillId="0" borderId="5" xfId="0" applyFont="1" applyBorder="1" applyAlignment="1">
      <alignment horizontal="center" vertical="center" shrinkToFit="1"/>
    </xf>
    <xf numFmtId="38" fontId="1" fillId="0" borderId="3" xfId="1" applyFont="1" applyBorder="1" applyAlignment="1">
      <alignment horizontal="center" vertical="center"/>
    </xf>
    <xf numFmtId="38" fontId="1" fillId="0" borderId="8" xfId="1" applyFont="1" applyBorder="1" applyAlignment="1">
      <alignment horizontal="center" vertical="center"/>
    </xf>
    <xf numFmtId="0" fontId="3" fillId="0" borderId="9" xfId="0" applyFont="1" applyBorder="1" applyAlignment="1">
      <alignment horizontal="center" vertical="center" shrinkToFit="1"/>
    </xf>
    <xf numFmtId="0" fontId="4" fillId="0" borderId="10" xfId="0" applyFont="1" applyBorder="1" applyAlignment="1">
      <alignment horizontal="center" vertical="center" shrinkToFit="1"/>
    </xf>
    <xf numFmtId="38" fontId="10" fillId="0" borderId="17" xfId="1" applyFont="1" applyBorder="1" applyAlignment="1">
      <alignment horizontal="center" vertical="center"/>
    </xf>
    <xf numFmtId="38" fontId="7" fillId="0" borderId="20" xfId="1" applyFont="1" applyBorder="1" applyAlignment="1">
      <alignment horizontal="center" vertical="center"/>
    </xf>
    <xf numFmtId="0" fontId="3" fillId="0" borderId="16" xfId="0" applyFont="1" applyBorder="1" applyAlignment="1">
      <alignment horizontal="center" vertical="center" shrinkToFit="1"/>
    </xf>
    <xf numFmtId="38" fontId="5" fillId="0" borderId="5" xfId="1" quotePrefix="1" applyFont="1" applyBorder="1" applyAlignment="1">
      <alignment horizontal="center" vertical="center" shrinkToFit="1"/>
    </xf>
    <xf numFmtId="38" fontId="10" fillId="2" borderId="24" xfId="1" applyFont="1" applyFill="1" applyBorder="1" applyAlignment="1">
      <alignment horizontal="center" vertical="center"/>
    </xf>
    <xf numFmtId="0" fontId="0" fillId="0" borderId="0" xfId="0" applyAlignment="1">
      <alignment vertical="center" shrinkToFit="1"/>
    </xf>
    <xf numFmtId="0" fontId="7" fillId="0" borderId="20" xfId="0" applyFont="1" applyBorder="1" applyAlignment="1">
      <alignment vertical="center" shrinkToFit="1"/>
    </xf>
    <xf numFmtId="0" fontId="0" fillId="0" borderId="17" xfId="0" applyBorder="1" applyAlignment="1">
      <alignment vertical="center" shrinkToFit="1"/>
    </xf>
    <xf numFmtId="38" fontId="10" fillId="0" borderId="17" xfId="1" applyFont="1" applyBorder="1" applyAlignment="1">
      <alignment horizontal="center" vertical="center" shrinkToFit="1"/>
    </xf>
    <xf numFmtId="0" fontId="0" fillId="0" borderId="0" xfId="0" applyAlignment="1">
      <alignment shrinkToFit="1"/>
    </xf>
    <xf numFmtId="38" fontId="10" fillId="0" borderId="9" xfId="1" applyFont="1" applyBorder="1" applyAlignment="1">
      <alignment horizontal="center" vertical="center" shrinkToFit="1"/>
    </xf>
    <xf numFmtId="38" fontId="5" fillId="0" borderId="23" xfId="1" quotePrefix="1" applyFont="1" applyBorder="1" applyAlignment="1">
      <alignment horizontal="center" vertical="center" shrinkToFit="1"/>
    </xf>
    <xf numFmtId="38" fontId="5" fillId="0" borderId="0" xfId="1" applyFont="1" applyFill="1" applyAlignment="1"/>
    <xf numFmtId="38" fontId="1" fillId="0" borderId="0" xfId="1" applyAlignment="1">
      <alignment horizontal="center"/>
    </xf>
    <xf numFmtId="176" fontId="1" fillId="0" borderId="0" xfId="1" applyNumberFormat="1" applyAlignment="1">
      <alignment horizontal="center"/>
    </xf>
    <xf numFmtId="0" fontId="4" fillId="0" borderId="2" xfId="0" applyFont="1" applyBorder="1" applyAlignment="1">
      <alignment horizontal="center" vertical="center" shrinkToFit="1"/>
    </xf>
    <xf numFmtId="0" fontId="0" fillId="0" borderId="0" xfId="0" applyBorder="1" applyAlignment="1">
      <alignment horizontal="center" vertical="center"/>
    </xf>
    <xf numFmtId="0" fontId="4" fillId="0" borderId="15"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3"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0" xfId="0" applyFont="1" applyBorder="1" applyAlignment="1">
      <alignment horizontal="center" vertical="center" shrinkToFit="1"/>
    </xf>
    <xf numFmtId="38" fontId="3" fillId="5" borderId="24" xfId="1" applyFont="1" applyFill="1" applyBorder="1" applyAlignment="1"/>
    <xf numFmtId="38" fontId="3" fillId="5" borderId="31" xfId="1" applyFont="1" applyFill="1" applyBorder="1" applyAlignment="1"/>
    <xf numFmtId="0" fontId="7" fillId="5" borderId="25" xfId="0" applyFont="1" applyFill="1" applyBorder="1" applyAlignment="1">
      <alignment horizontal="right" vertical="center"/>
    </xf>
    <xf numFmtId="0" fontId="3" fillId="5" borderId="24" xfId="0" applyFont="1" applyFill="1" applyBorder="1" applyAlignment="1">
      <alignment horizontal="center" vertical="center"/>
    </xf>
    <xf numFmtId="38" fontId="7" fillId="0" borderId="24" xfId="1" applyFont="1" applyFill="1" applyBorder="1" applyAlignment="1">
      <alignment horizontal="center" vertical="center"/>
    </xf>
    <xf numFmtId="38" fontId="10" fillId="2" borderId="24" xfId="1" applyFont="1" applyFill="1" applyBorder="1" applyAlignment="1">
      <alignment horizontal="center" shrinkToFit="1"/>
    </xf>
    <xf numFmtId="38" fontId="8" fillId="6" borderId="24" xfId="1" applyFont="1" applyFill="1" applyBorder="1" applyAlignment="1">
      <alignment horizontal="center" vertical="center"/>
    </xf>
    <xf numFmtId="38" fontId="8" fillId="6" borderId="27" xfId="1" applyFont="1" applyFill="1" applyBorder="1" applyAlignment="1">
      <alignment horizontal="center" vertical="center" shrinkToFit="1"/>
    </xf>
    <xf numFmtId="38" fontId="8" fillId="6" borderId="26" xfId="1" applyFont="1" applyFill="1" applyBorder="1" applyAlignment="1">
      <alignment horizontal="center" vertical="center" shrinkToFit="1"/>
    </xf>
    <xf numFmtId="38" fontId="9" fillId="6" borderId="25" xfId="1" applyFont="1" applyFill="1" applyBorder="1" applyAlignment="1">
      <alignment horizontal="center" vertical="center" shrinkToFit="1"/>
    </xf>
    <xf numFmtId="0" fontId="6" fillId="0" borderId="0" xfId="0" applyFont="1" applyFill="1" applyBorder="1" applyAlignment="1">
      <alignment horizontal="center" vertical="center"/>
    </xf>
    <xf numFmtId="0" fontId="14" fillId="0" borderId="0" xfId="0" applyFont="1" applyAlignment="1"/>
    <xf numFmtId="0" fontId="0" fillId="0" borderId="0" xfId="0" applyAlignment="1">
      <alignment vertical="center"/>
    </xf>
    <xf numFmtId="0" fontId="14" fillId="0" borderId="0" xfId="0" applyFont="1" applyAlignment="1">
      <alignment vertical="center"/>
    </xf>
    <xf numFmtId="0" fontId="12" fillId="0" borderId="0" xfId="0" applyFont="1" applyAlignment="1"/>
    <xf numFmtId="0" fontId="12" fillId="0" borderId="0" xfId="0" applyFont="1" applyAlignment="1">
      <alignment vertical="center"/>
    </xf>
    <xf numFmtId="0" fontId="0" fillId="0" borderId="0" xfId="0">
      <alignment vertical="center"/>
    </xf>
    <xf numFmtId="0" fontId="0" fillId="0" borderId="0" xfId="0" applyBorder="1">
      <alignment vertical="center"/>
    </xf>
    <xf numFmtId="0" fontId="0" fillId="0" borderId="0" xfId="0" applyFill="1" applyBorder="1">
      <alignment vertical="center"/>
    </xf>
    <xf numFmtId="38" fontId="8" fillId="5" borderId="25" xfId="1" applyFont="1" applyFill="1" applyBorder="1" applyAlignment="1">
      <alignment horizontal="center" vertical="center"/>
    </xf>
    <xf numFmtId="38" fontId="5" fillId="0" borderId="0" xfId="1" applyFont="1" applyAlignment="1">
      <alignment horizontal="center"/>
    </xf>
    <xf numFmtId="38" fontId="5" fillId="0" borderId="7" xfId="1" applyFont="1" applyFill="1" applyBorder="1" applyAlignment="1">
      <alignment horizontal="center" vertical="center"/>
    </xf>
    <xf numFmtId="0" fontId="0" fillId="0" borderId="0" xfId="0" applyBorder="1" applyAlignment="1">
      <alignment vertical="center"/>
    </xf>
    <xf numFmtId="38" fontId="8" fillId="4" borderId="25" xfId="0" applyNumberFormat="1" applyFont="1" applyFill="1" applyBorder="1" applyAlignment="1">
      <alignment horizontal="center" vertical="center"/>
    </xf>
    <xf numFmtId="38" fontId="5" fillId="0" borderId="7" xfId="1" applyFont="1" applyFill="1" applyBorder="1" applyAlignment="1">
      <alignment horizontal="center" vertical="center" shrinkToFit="1"/>
    </xf>
    <xf numFmtId="0" fontId="0" fillId="0" borderId="38" xfId="0" applyBorder="1" applyAlignment="1">
      <alignment horizontal="center" vertical="center"/>
    </xf>
    <xf numFmtId="0" fontId="0" fillId="0" borderId="3" xfId="0" applyBorder="1" applyAlignment="1">
      <alignment vertical="center"/>
    </xf>
    <xf numFmtId="38" fontId="5" fillId="0" borderId="5" xfId="1" applyFont="1" applyFill="1" applyBorder="1" applyAlignment="1">
      <alignment horizontal="center" vertical="center"/>
    </xf>
    <xf numFmtId="38" fontId="16" fillId="2" borderId="24" xfId="1" applyFont="1" applyFill="1" applyBorder="1" applyAlignment="1">
      <alignment horizontal="center" vertical="center" shrinkToFit="1"/>
    </xf>
    <xf numFmtId="38" fontId="16" fillId="2" borderId="32" xfId="1" applyFont="1" applyFill="1" applyBorder="1" applyAlignment="1">
      <alignment horizontal="center" vertical="center"/>
    </xf>
    <xf numFmtId="38" fontId="16" fillId="3" borderId="27" xfId="1" applyFont="1" applyFill="1" applyBorder="1" applyAlignment="1">
      <alignment horizontal="center" vertical="center" shrinkToFit="1"/>
    </xf>
    <xf numFmtId="38" fontId="16" fillId="3" borderId="28" xfId="1" applyFont="1" applyFill="1" applyBorder="1" applyAlignment="1">
      <alignment horizontal="center" vertical="center" shrinkToFit="1"/>
    </xf>
    <xf numFmtId="38" fontId="18" fillId="0" borderId="3" xfId="1" applyFont="1" applyBorder="1" applyAlignment="1">
      <alignment horizontal="center" vertical="center"/>
    </xf>
    <xf numFmtId="0" fontId="5" fillId="0" borderId="0" xfId="0" applyFont="1">
      <alignment vertical="center"/>
    </xf>
    <xf numFmtId="38" fontId="15" fillId="0" borderId="5" xfId="1" applyFont="1" applyFill="1" applyBorder="1" applyAlignment="1">
      <alignment horizontal="center" vertical="center"/>
    </xf>
    <xf numFmtId="38" fontId="16" fillId="2" borderId="35" xfId="1" applyFont="1" applyFill="1" applyBorder="1" applyAlignment="1">
      <alignment horizontal="center" vertical="center"/>
    </xf>
    <xf numFmtId="38" fontId="8" fillId="2" borderId="35" xfId="1" applyFont="1" applyFill="1" applyBorder="1" applyAlignment="1">
      <alignment horizontal="center" vertical="center"/>
    </xf>
    <xf numFmtId="0" fontId="0" fillId="0" borderId="22" xfId="0" applyBorder="1" applyAlignment="1">
      <alignment vertical="center"/>
    </xf>
    <xf numFmtId="0" fontId="0" fillId="0" borderId="4" xfId="0" applyBorder="1" applyAlignment="1">
      <alignment vertical="center"/>
    </xf>
    <xf numFmtId="0" fontId="0" fillId="0" borderId="13" xfId="0" applyBorder="1" applyAlignment="1">
      <alignment vertical="center"/>
    </xf>
    <xf numFmtId="0" fontId="0" fillId="0" borderId="29" xfId="0" applyBorder="1" applyAlignment="1">
      <alignment vertical="center"/>
    </xf>
    <xf numFmtId="0" fontId="0" fillId="0" borderId="13" xfId="0" applyBorder="1" applyAlignment="1">
      <alignment shrinkToFit="1"/>
    </xf>
    <xf numFmtId="0" fontId="0" fillId="0" borderId="25" xfId="0" applyBorder="1" applyAlignment="1">
      <alignment shrinkToFit="1"/>
    </xf>
    <xf numFmtId="0" fontId="0" fillId="0" borderId="25" xfId="0" applyBorder="1">
      <alignment vertical="center"/>
    </xf>
    <xf numFmtId="0" fontId="5" fillId="0" borderId="20" xfId="0" applyFont="1" applyBorder="1" applyAlignment="1">
      <alignment horizontal="center" vertical="center"/>
    </xf>
    <xf numFmtId="38" fontId="5" fillId="0" borderId="7" xfId="1" applyFont="1" applyBorder="1" applyAlignment="1">
      <alignment horizontal="center" vertical="center"/>
    </xf>
    <xf numFmtId="38" fontId="5" fillId="0" borderId="6" xfId="1" applyFont="1" applyBorder="1" applyAlignment="1">
      <alignment horizontal="center" vertical="center" shrinkToFit="1"/>
    </xf>
    <xf numFmtId="38" fontId="8" fillId="2" borderId="39" xfId="1" applyFont="1" applyFill="1" applyBorder="1" applyAlignment="1">
      <alignment horizontal="center" vertical="center" shrinkToFit="1"/>
    </xf>
    <xf numFmtId="38" fontId="8" fillId="3" borderId="25" xfId="1" applyFont="1" applyFill="1" applyBorder="1" applyAlignment="1">
      <alignment horizontal="center" vertical="center" shrinkToFit="1"/>
    </xf>
    <xf numFmtId="38" fontId="15" fillId="0" borderId="2" xfId="1" applyFont="1" applyBorder="1" applyAlignment="1">
      <alignment horizontal="center" vertical="center"/>
    </xf>
    <xf numFmtId="38" fontId="15" fillId="0" borderId="5" xfId="1" applyFont="1" applyFill="1" applyBorder="1" applyAlignment="1">
      <alignment horizontal="center" vertical="center"/>
    </xf>
    <xf numFmtId="38" fontId="15" fillId="0" borderId="7" xfId="1" applyFont="1" applyFill="1" applyBorder="1" applyAlignment="1">
      <alignment horizontal="center" vertical="center"/>
    </xf>
    <xf numFmtId="38" fontId="15" fillId="0" borderId="12" xfId="1" applyFont="1" applyBorder="1" applyAlignment="1">
      <alignment horizontal="center" vertical="center"/>
    </xf>
    <xf numFmtId="38" fontId="16" fillId="2" borderId="41" xfId="1" applyFont="1" applyFill="1" applyBorder="1" applyAlignment="1">
      <alignment horizontal="center" vertical="center"/>
    </xf>
    <xf numFmtId="38" fontId="15" fillId="0" borderId="14" xfId="1" applyFont="1" applyFill="1" applyBorder="1" applyAlignment="1">
      <alignment horizontal="center" vertical="center"/>
    </xf>
    <xf numFmtId="38" fontId="15" fillId="0" borderId="15" xfId="1" applyFont="1" applyFill="1" applyBorder="1" applyAlignment="1">
      <alignment horizontal="center" vertical="center"/>
    </xf>
    <xf numFmtId="38" fontId="16" fillId="2" borderId="43" xfId="1" applyFont="1" applyFill="1" applyBorder="1" applyAlignment="1">
      <alignment horizontal="center" vertical="center"/>
    </xf>
    <xf numFmtId="38" fontId="15" fillId="0" borderId="21" xfId="1" applyFont="1" applyBorder="1" applyAlignment="1">
      <alignment horizontal="center" vertical="center"/>
    </xf>
    <xf numFmtId="38" fontId="16" fillId="2" borderId="22" xfId="1" applyFont="1" applyFill="1" applyBorder="1" applyAlignment="1">
      <alignment horizontal="center" vertical="center"/>
    </xf>
    <xf numFmtId="38" fontId="16" fillId="2" borderId="25" xfId="1" applyFont="1" applyFill="1" applyBorder="1" applyAlignment="1">
      <alignment horizontal="center" vertical="center"/>
    </xf>
    <xf numFmtId="38" fontId="16" fillId="2" borderId="28" xfId="1" applyFont="1" applyFill="1" applyBorder="1" applyAlignment="1">
      <alignment horizontal="center" vertical="center" shrinkToFit="1"/>
    </xf>
    <xf numFmtId="38" fontId="16" fillId="2" borderId="25" xfId="1" applyFont="1" applyFill="1" applyBorder="1" applyAlignment="1">
      <alignment horizontal="center" vertical="center" shrinkToFit="1"/>
    </xf>
    <xf numFmtId="0" fontId="0" fillId="0" borderId="46" xfId="0" applyBorder="1" applyAlignment="1">
      <alignment horizontal="left" vertical="center" wrapText="1"/>
    </xf>
    <xf numFmtId="0" fontId="20" fillId="0" borderId="26" xfId="0" applyFont="1" applyBorder="1" applyAlignment="1">
      <alignment horizontal="center" vertical="center"/>
    </xf>
    <xf numFmtId="0" fontId="19" fillId="0" borderId="25" xfId="0" applyFont="1" applyBorder="1" applyAlignment="1">
      <alignment horizontal="center" vertical="center"/>
    </xf>
    <xf numFmtId="179" fontId="19" fillId="0" borderId="28" xfId="0" applyNumberFormat="1" applyFont="1" applyBorder="1" applyAlignment="1">
      <alignment horizontal="center" vertical="center"/>
    </xf>
    <xf numFmtId="0" fontId="19" fillId="0" borderId="28" xfId="0" applyFont="1" applyBorder="1" applyAlignment="1">
      <alignment horizontal="center" vertical="center"/>
    </xf>
    <xf numFmtId="38" fontId="5" fillId="0" borderId="28" xfId="1" applyFont="1" applyBorder="1" applyAlignment="1">
      <alignment horizontal="right" vertical="center"/>
    </xf>
    <xf numFmtId="0" fontId="19" fillId="0" borderId="47" xfId="0" applyFont="1" applyBorder="1" applyAlignment="1">
      <alignment horizontal="center" vertical="center"/>
    </xf>
    <xf numFmtId="0" fontId="19" fillId="0" borderId="49" xfId="0" applyFont="1" applyBorder="1" applyAlignment="1">
      <alignment horizontal="center" vertical="center"/>
    </xf>
    <xf numFmtId="0" fontId="22" fillId="0" borderId="0" xfId="0" applyFont="1" applyBorder="1" applyAlignment="1">
      <alignment vertical="center"/>
    </xf>
    <xf numFmtId="38" fontId="15" fillId="0" borderId="5" xfId="1" applyFont="1" applyFill="1" applyBorder="1" applyAlignment="1">
      <alignment horizontal="center" vertical="center"/>
    </xf>
    <xf numFmtId="38" fontId="5" fillId="0" borderId="11" xfId="1" applyFont="1" applyBorder="1" applyAlignment="1">
      <alignment horizontal="center" vertical="center"/>
    </xf>
    <xf numFmtId="38" fontId="5" fillId="0" borderId="18" xfId="1" applyFont="1" applyFill="1" applyBorder="1" applyAlignment="1">
      <alignment horizontal="center" vertical="center" shrinkToFit="1"/>
    </xf>
    <xf numFmtId="38" fontId="5" fillId="0" borderId="19" xfId="1" applyFont="1" applyFill="1" applyBorder="1" applyAlignment="1">
      <alignment horizontal="center" vertical="center" shrinkToFit="1"/>
    </xf>
    <xf numFmtId="38" fontId="8" fillId="2" borderId="33" xfId="1" applyFont="1" applyFill="1" applyBorder="1" applyAlignment="1">
      <alignment horizontal="center" vertical="center" shrinkToFit="1"/>
    </xf>
    <xf numFmtId="38" fontId="5" fillId="0" borderId="5" xfId="1" applyFont="1" applyFill="1" applyBorder="1" applyAlignment="1">
      <alignment horizontal="center" vertical="center" shrinkToFit="1"/>
    </xf>
    <xf numFmtId="38" fontId="8" fillId="2" borderId="41" xfId="1" applyFont="1" applyFill="1" applyBorder="1" applyAlignment="1">
      <alignment horizontal="center" vertical="center" shrinkToFit="1"/>
    </xf>
    <xf numFmtId="38" fontId="5" fillId="0" borderId="5" xfId="1" applyFont="1" applyBorder="1" applyAlignment="1">
      <alignment horizontal="center" vertical="center"/>
    </xf>
    <xf numFmtId="38" fontId="5" fillId="0" borderId="7" xfId="1" applyFont="1" applyBorder="1" applyAlignment="1">
      <alignment horizontal="center" vertical="center" shrinkToFit="1"/>
    </xf>
    <xf numFmtId="38" fontId="5" fillId="0" borderId="6" xfId="1" applyFont="1" applyBorder="1" applyAlignment="1">
      <alignment horizontal="center" vertical="center"/>
    </xf>
    <xf numFmtId="38" fontId="5" fillId="0" borderId="23" xfId="1" applyFont="1" applyFill="1" applyBorder="1" applyAlignment="1">
      <alignment horizontal="center" vertical="center"/>
    </xf>
    <xf numFmtId="38" fontId="8" fillId="2" borderId="4" xfId="1" applyFont="1" applyFill="1" applyBorder="1" applyAlignment="1">
      <alignment horizontal="center" vertical="center"/>
    </xf>
    <xf numFmtId="38" fontId="8" fillId="2" borderId="27" xfId="1" applyFont="1" applyFill="1" applyBorder="1" applyAlignment="1">
      <alignment horizontal="center" vertical="center" shrinkToFit="1"/>
    </xf>
    <xf numFmtId="0" fontId="19" fillId="0" borderId="25" xfId="0" applyFont="1" applyBorder="1" applyAlignment="1">
      <alignment horizontal="center" vertical="center"/>
    </xf>
    <xf numFmtId="180" fontId="5" fillId="0" borderId="24" xfId="0" applyNumberFormat="1" applyFont="1" applyBorder="1" applyAlignment="1">
      <alignment horizontal="center" vertical="center"/>
    </xf>
    <xf numFmtId="180" fontId="5" fillId="0" borderId="31" xfId="0" applyNumberFormat="1" applyFont="1" applyBorder="1" applyAlignment="1">
      <alignment horizontal="center" vertical="center"/>
    </xf>
    <xf numFmtId="0" fontId="22" fillId="0" borderId="28" xfId="0" applyFont="1" applyBorder="1" applyAlignment="1">
      <alignment horizontal="center" vertical="center"/>
    </xf>
    <xf numFmtId="0" fontId="22" fillId="0" borderId="49" xfId="0" applyFont="1" applyBorder="1" applyAlignment="1">
      <alignment horizontal="center" vertical="center"/>
    </xf>
    <xf numFmtId="38" fontId="5" fillId="0" borderId="47" xfId="1" applyFont="1" applyBorder="1" applyAlignment="1">
      <alignment horizontal="center" vertical="center"/>
    </xf>
    <xf numFmtId="38" fontId="5" fillId="0" borderId="31" xfId="1" applyFont="1" applyBorder="1" applyAlignment="1">
      <alignment horizontal="center" vertical="center"/>
    </xf>
    <xf numFmtId="0" fontId="0" fillId="0" borderId="31" xfId="0" applyBorder="1" applyAlignment="1">
      <alignment vertical="center"/>
    </xf>
    <xf numFmtId="0" fontId="0" fillId="0" borderId="26" xfId="0" applyBorder="1" applyAlignment="1">
      <alignment vertical="center"/>
    </xf>
    <xf numFmtId="177" fontId="8" fillId="0" borderId="45" xfId="1" applyNumberFormat="1" applyFont="1" applyBorder="1" applyAlignment="1">
      <alignment horizontal="left" vertical="center"/>
    </xf>
    <xf numFmtId="0" fontId="0" fillId="0" borderId="45" xfId="0" applyBorder="1" applyAlignment="1">
      <alignment horizontal="left" vertical="center"/>
    </xf>
    <xf numFmtId="38" fontId="19" fillId="0" borderId="25" xfId="1" applyFont="1" applyBorder="1" applyAlignment="1">
      <alignment horizontal="center" vertical="center"/>
    </xf>
    <xf numFmtId="0" fontId="19" fillId="0" borderId="24" xfId="0" applyFont="1" applyBorder="1" applyAlignment="1">
      <alignment horizontal="center" vertical="center"/>
    </xf>
    <xf numFmtId="0" fontId="20" fillId="0" borderId="24" xfId="0" applyFont="1" applyBorder="1" applyAlignment="1">
      <alignment horizontal="center" vertical="center"/>
    </xf>
    <xf numFmtId="0" fontId="20" fillId="0" borderId="31" xfId="0" applyFont="1" applyBorder="1" applyAlignment="1">
      <alignment horizontal="center" vertical="center"/>
    </xf>
    <xf numFmtId="0" fontId="20" fillId="0" borderId="26" xfId="0" applyFont="1" applyBorder="1" applyAlignment="1">
      <alignment horizontal="center" vertical="center"/>
    </xf>
    <xf numFmtId="178" fontId="5" fillId="0" borderId="24" xfId="0" applyNumberFormat="1" applyFont="1" applyBorder="1" applyAlignment="1">
      <alignment horizontal="center" vertical="center"/>
    </xf>
    <xf numFmtId="178" fontId="5" fillId="0" borderId="31" xfId="0" applyNumberFormat="1" applyFont="1" applyBorder="1" applyAlignment="1">
      <alignment horizontal="center" vertical="center"/>
    </xf>
    <xf numFmtId="6" fontId="21" fillId="0" borderId="24" xfId="2" applyFont="1" applyBorder="1" applyAlignment="1">
      <alignment horizontal="center" vertical="center"/>
    </xf>
    <xf numFmtId="0" fontId="0" fillId="0" borderId="48" xfId="0" applyBorder="1" applyAlignment="1">
      <alignment horizontal="left" vertical="center" wrapText="1"/>
    </xf>
    <xf numFmtId="0" fontId="0" fillId="0" borderId="31" xfId="0" applyBorder="1" applyAlignment="1">
      <alignment horizontal="left" vertical="center" wrapText="1"/>
    </xf>
    <xf numFmtId="0" fontId="0" fillId="0" borderId="26" xfId="0" applyBorder="1" applyAlignment="1">
      <alignment horizontal="left" vertical="center" wrapText="1"/>
    </xf>
    <xf numFmtId="0" fontId="3" fillId="0" borderId="3" xfId="0" applyFont="1" applyBorder="1" applyAlignment="1">
      <alignment vertical="center" shrinkToFit="1"/>
    </xf>
    <xf numFmtId="0" fontId="3" fillId="0" borderId="0" xfId="0" applyFont="1" applyBorder="1" applyAlignment="1">
      <alignment vertical="center" shrinkToFit="1"/>
    </xf>
    <xf numFmtId="0" fontId="3" fillId="0" borderId="30" xfId="0" applyFont="1" applyBorder="1" applyAlignment="1">
      <alignment vertical="center" shrinkToFit="1"/>
    </xf>
    <xf numFmtId="0" fontId="4" fillId="0" borderId="23" xfId="0" applyFont="1" applyBorder="1" applyAlignment="1">
      <alignment horizontal="center" vertical="center" shrinkToFit="1"/>
    </xf>
    <xf numFmtId="0" fontId="4" fillId="0" borderId="19" xfId="0" applyFont="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5" xfId="0" applyFont="1" applyBorder="1" applyAlignment="1">
      <alignment vertical="center" shrinkToFit="1"/>
    </xf>
    <xf numFmtId="0" fontId="12" fillId="4" borderId="24" xfId="0" applyFont="1" applyFill="1" applyBorder="1" applyAlignment="1">
      <alignment vertical="center"/>
    </xf>
    <xf numFmtId="0" fontId="1" fillId="0" borderId="26" xfId="0" applyFont="1" applyBorder="1" applyAlignment="1">
      <alignment vertical="center"/>
    </xf>
    <xf numFmtId="38" fontId="15" fillId="0" borderId="19" xfId="1" applyFont="1" applyBorder="1" applyAlignment="1">
      <alignment horizontal="center" vertical="center" shrinkToFit="1"/>
    </xf>
    <xf numFmtId="38" fontId="15" fillId="0" borderId="5" xfId="1" applyFont="1" applyBorder="1" applyAlignment="1">
      <alignment horizontal="center" vertical="center" shrinkToFit="1"/>
    </xf>
    <xf numFmtId="38" fontId="15" fillId="0" borderId="23" xfId="1" applyFont="1" applyBorder="1" applyAlignment="1">
      <alignment horizontal="center" vertical="center" shrinkToFit="1"/>
    </xf>
    <xf numFmtId="38" fontId="5" fillId="0" borderId="6" xfId="1" applyFont="1" applyBorder="1" applyAlignment="1">
      <alignment horizontal="center" vertical="center" shrinkToFit="1"/>
    </xf>
    <xf numFmtId="38" fontId="5" fillId="0" borderId="37" xfId="1" applyFont="1" applyBorder="1" applyAlignment="1">
      <alignment horizontal="center" vertical="center" shrinkToFit="1"/>
    </xf>
    <xf numFmtId="38" fontId="5" fillId="0" borderId="18" xfId="1" applyFont="1" applyBorder="1" applyAlignment="1">
      <alignment horizontal="center" vertical="center" shrinkToFit="1"/>
    </xf>
    <xf numFmtId="38" fontId="5" fillId="0" borderId="23" xfId="1" applyFont="1" applyBorder="1" applyAlignment="1">
      <alignment horizontal="center" vertical="center" shrinkToFit="1"/>
    </xf>
    <xf numFmtId="38" fontId="5" fillId="0" borderId="30" xfId="1" applyFont="1" applyBorder="1" applyAlignment="1">
      <alignment horizontal="center" vertical="center" shrinkToFit="1"/>
    </xf>
    <xf numFmtId="38" fontId="5" fillId="0" borderId="19" xfId="1" applyFont="1" applyBorder="1" applyAlignment="1">
      <alignment horizontal="center" vertical="center" shrinkToFit="1"/>
    </xf>
    <xf numFmtId="0" fontId="11" fillId="3" borderId="24" xfId="0" applyFont="1" applyFill="1" applyBorder="1" applyAlignment="1">
      <alignment horizontal="center" vertical="center" shrinkToFit="1"/>
    </xf>
    <xf numFmtId="0" fontId="11" fillId="3" borderId="31" xfId="0" applyFont="1" applyFill="1" applyBorder="1" applyAlignment="1">
      <alignment horizontal="center" vertical="center" shrinkToFit="1"/>
    </xf>
    <xf numFmtId="0" fontId="11" fillId="3" borderId="26" xfId="0" applyFont="1" applyFill="1" applyBorder="1" applyAlignment="1">
      <alignment horizontal="center" vertical="center" shrinkToFit="1"/>
    </xf>
    <xf numFmtId="0" fontId="3" fillId="0" borderId="3" xfId="0" applyFont="1" applyBorder="1" applyAlignment="1">
      <alignment wrapText="1"/>
    </xf>
    <xf numFmtId="0" fontId="3" fillId="0" borderId="0" xfId="0" applyFont="1" applyBorder="1" applyAlignment="1">
      <alignment wrapText="1"/>
    </xf>
    <xf numFmtId="0" fontId="3" fillId="0" borderId="30" xfId="0" applyFont="1" applyBorder="1" applyAlignment="1">
      <alignment wrapText="1"/>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19" xfId="0" applyFont="1" applyBorder="1" applyAlignment="1">
      <alignment vertical="center" shrinkToFit="1"/>
    </xf>
    <xf numFmtId="55" fontId="3" fillId="0" borderId="33" xfId="0" applyNumberFormat="1" applyFont="1" applyBorder="1" applyAlignment="1">
      <alignment horizontal="left" vertical="center"/>
    </xf>
    <xf numFmtId="55" fontId="3" fillId="0" borderId="34" xfId="0" applyNumberFormat="1" applyFont="1" applyBorder="1" applyAlignment="1">
      <alignment horizontal="left" vertical="center"/>
    </xf>
    <xf numFmtId="55" fontId="3" fillId="0" borderId="19" xfId="0" applyNumberFormat="1" applyFont="1" applyBorder="1" applyAlignment="1">
      <alignment horizontal="left" vertical="center"/>
    </xf>
    <xf numFmtId="0" fontId="8" fillId="2" borderId="31" xfId="0" applyFont="1" applyFill="1" applyBorder="1" applyAlignment="1">
      <alignment horizontal="right" vertical="center" shrinkToFit="1"/>
    </xf>
    <xf numFmtId="0" fontId="8" fillId="2" borderId="26" xfId="0" applyFont="1" applyFill="1" applyBorder="1" applyAlignment="1">
      <alignment horizontal="right" vertical="center" shrinkToFit="1"/>
    </xf>
    <xf numFmtId="0" fontId="3" fillId="0" borderId="2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0" xfId="0" applyFont="1" applyBorder="1" applyAlignment="1">
      <alignment horizontal="center" vertical="center" shrinkToFit="1"/>
    </xf>
    <xf numFmtId="0" fontId="3" fillId="0" borderId="9" xfId="0" applyFont="1" applyBorder="1" applyAlignment="1">
      <alignment horizontal="center" vertical="center" shrinkToFit="1"/>
    </xf>
    <xf numFmtId="0" fontId="3" fillId="5" borderId="24" xfId="0" applyFont="1" applyFill="1" applyBorder="1" applyAlignment="1">
      <alignment horizontal="left" vertical="center"/>
    </xf>
    <xf numFmtId="0" fontId="3" fillId="0" borderId="31" xfId="0" applyFont="1" applyBorder="1" applyAlignment="1">
      <alignment horizontal="left" vertical="center"/>
    </xf>
    <xf numFmtId="0" fontId="3" fillId="0" borderId="26" xfId="0" applyFont="1" applyBorder="1" applyAlignment="1">
      <alignment horizontal="left" vertical="center"/>
    </xf>
    <xf numFmtId="0" fontId="3"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3" fillId="0" borderId="39" xfId="0" applyFont="1" applyBorder="1" applyAlignment="1">
      <alignment vertical="center" shrinkToFit="1"/>
    </xf>
    <xf numFmtId="0" fontId="3" fillId="0" borderId="40" xfId="0" applyFont="1" applyBorder="1" applyAlignment="1">
      <alignment vertical="center" shrinkToFit="1"/>
    </xf>
    <xf numFmtId="0" fontId="3" fillId="0" borderId="23" xfId="0" applyFont="1" applyBorder="1" applyAlignment="1">
      <alignment vertical="center" shrinkToFit="1"/>
    </xf>
    <xf numFmtId="0" fontId="3" fillId="0" borderId="35" xfId="0" applyFont="1" applyFill="1" applyBorder="1" applyAlignment="1">
      <alignment vertical="center" shrinkToFit="1"/>
    </xf>
    <xf numFmtId="0" fontId="3" fillId="0" borderId="36" xfId="0" applyFont="1" applyFill="1" applyBorder="1" applyAlignment="1">
      <alignment vertical="center" shrinkToFit="1"/>
    </xf>
    <xf numFmtId="0" fontId="3" fillId="0" borderId="5" xfId="0" applyFont="1" applyFill="1" applyBorder="1" applyAlignment="1">
      <alignment vertical="center" shrinkToFit="1"/>
    </xf>
    <xf numFmtId="0" fontId="3" fillId="0" borderId="43" xfId="0" applyFont="1" applyBorder="1" applyAlignment="1">
      <alignment vertical="center" shrinkToFit="1"/>
    </xf>
    <xf numFmtId="0" fontId="3" fillId="0" borderId="44" xfId="0" applyFont="1" applyBorder="1" applyAlignment="1">
      <alignment vertical="center" shrinkToFit="1"/>
    </xf>
    <xf numFmtId="0" fontId="3" fillId="0" borderId="15" xfId="0" applyFont="1" applyBorder="1" applyAlignment="1">
      <alignment vertical="center" shrinkToFit="1"/>
    </xf>
    <xf numFmtId="38" fontId="8" fillId="6" borderId="24" xfId="1" applyFont="1" applyFill="1" applyBorder="1" applyAlignment="1">
      <alignment vertical="center"/>
    </xf>
    <xf numFmtId="0" fontId="8" fillId="6" borderId="26" xfId="0" applyFont="1" applyFill="1" applyBorder="1" applyAlignment="1">
      <alignment vertical="center"/>
    </xf>
    <xf numFmtId="0" fontId="8" fillId="6" borderId="24" xfId="0" applyFont="1" applyFill="1" applyBorder="1" applyAlignment="1">
      <alignment vertical="center"/>
    </xf>
    <xf numFmtId="0" fontId="5" fillId="6" borderId="31" xfId="0" applyFont="1" applyFill="1" applyBorder="1" applyAlignment="1">
      <alignment vertical="center"/>
    </xf>
    <xf numFmtId="0" fontId="5" fillId="6" borderId="26" xfId="0" applyFont="1" applyFill="1" applyBorder="1" applyAlignment="1">
      <alignment vertical="center"/>
    </xf>
    <xf numFmtId="0" fontId="3" fillId="0" borderId="3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 xfId="0" applyFont="1" applyBorder="1" applyAlignment="1">
      <alignment vertical="center" shrinkToFit="1"/>
    </xf>
    <xf numFmtId="0" fontId="3" fillId="0" borderId="38" xfId="0" applyFont="1" applyBorder="1" applyAlignment="1">
      <alignment vertical="center" shrinkToFit="1"/>
    </xf>
    <xf numFmtId="0" fontId="3" fillId="0" borderId="2" xfId="0" applyFont="1" applyBorder="1" applyAlignment="1">
      <alignment vertical="center" shrinkToFit="1"/>
    </xf>
    <xf numFmtId="0" fontId="3" fillId="0" borderId="29" xfId="0" applyFont="1" applyBorder="1" applyAlignment="1">
      <alignment horizontal="center" vertical="center" shrinkToFit="1"/>
    </xf>
    <xf numFmtId="0" fontId="6" fillId="7" borderId="24" xfId="0" applyFont="1" applyFill="1" applyBorder="1" applyAlignment="1">
      <alignment horizontal="center" vertical="center"/>
    </xf>
    <xf numFmtId="0" fontId="13" fillId="4" borderId="24" xfId="0" applyFont="1" applyFill="1"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38" fontId="16" fillId="2" borderId="39" xfId="1" applyFont="1" applyFill="1" applyBorder="1" applyAlignment="1">
      <alignment horizontal="center" vertical="center" shrinkToFit="1"/>
    </xf>
    <xf numFmtId="0" fontId="17" fillId="2" borderId="33" xfId="0" applyFont="1" applyFill="1" applyBorder="1" applyAlignment="1">
      <alignment horizontal="center" vertical="center" shrinkToFit="1"/>
    </xf>
    <xf numFmtId="38" fontId="8" fillId="2" borderId="1" xfId="1"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33" xfId="0" applyFont="1" applyFill="1" applyBorder="1" applyAlignment="1">
      <alignment horizontal="center" vertical="center" shrinkToFit="1"/>
    </xf>
    <xf numFmtId="38" fontId="5" fillId="0" borderId="21" xfId="1" applyFont="1" applyFill="1" applyBorder="1" applyAlignment="1">
      <alignment horizontal="center" vertical="center"/>
    </xf>
    <xf numFmtId="38" fontId="5" fillId="0" borderId="37" xfId="1" applyFont="1" applyFill="1" applyBorder="1" applyAlignment="1">
      <alignment horizontal="center" vertical="center"/>
    </xf>
    <xf numFmtId="38" fontId="5" fillId="0" borderId="18" xfId="1" applyFont="1" applyFill="1" applyBorder="1" applyAlignment="1">
      <alignment horizontal="center" vertical="center"/>
    </xf>
    <xf numFmtId="38" fontId="15" fillId="0" borderId="2" xfId="1" applyFont="1" applyBorder="1" applyAlignment="1">
      <alignment horizontal="center" vertical="center"/>
    </xf>
    <xf numFmtId="38" fontId="15" fillId="0" borderId="30" xfId="1" applyFont="1" applyBorder="1" applyAlignment="1">
      <alignment horizontal="center" vertical="center"/>
    </xf>
    <xf numFmtId="38" fontId="15" fillId="0" borderId="19" xfId="1" applyFont="1" applyBorder="1" applyAlignment="1">
      <alignment horizontal="center" vertical="center"/>
    </xf>
    <xf numFmtId="38" fontId="15" fillId="0" borderId="6" xfId="1" applyFont="1" applyFill="1" applyBorder="1" applyAlignment="1">
      <alignment horizontal="center" vertical="center"/>
    </xf>
    <xf numFmtId="38" fontId="15" fillId="0" borderId="18" xfId="1" applyFont="1" applyFill="1" applyBorder="1" applyAlignment="1">
      <alignment horizontal="center" vertical="center"/>
    </xf>
    <xf numFmtId="38" fontId="15" fillId="0" borderId="5" xfId="1" applyFont="1" applyFill="1" applyBorder="1" applyAlignment="1">
      <alignment horizontal="center" vertical="center"/>
    </xf>
    <xf numFmtId="38" fontId="16" fillId="2" borderId="39" xfId="1" applyFont="1" applyFill="1" applyBorder="1" applyAlignment="1">
      <alignment horizontal="center" vertical="center"/>
    </xf>
    <xf numFmtId="0" fontId="17" fillId="0" borderId="3" xfId="0" applyFont="1" applyBorder="1" applyAlignment="1">
      <alignment vertical="center"/>
    </xf>
    <xf numFmtId="0" fontId="17" fillId="0" borderId="33" xfId="0" applyFont="1" applyBorder="1" applyAlignment="1">
      <alignment vertical="center"/>
    </xf>
    <xf numFmtId="38" fontId="16" fillId="2" borderId="1" xfId="1" applyFont="1" applyFill="1" applyBorder="1" applyAlignment="1">
      <alignment horizontal="center" vertical="center"/>
    </xf>
    <xf numFmtId="0" fontId="17" fillId="0" borderId="3" xfId="0" applyFont="1" applyBorder="1" applyAlignment="1">
      <alignment horizontal="center" vertical="center"/>
    </xf>
    <xf numFmtId="0" fontId="17" fillId="0" borderId="33" xfId="0" applyFont="1" applyBorder="1" applyAlignment="1">
      <alignment horizontal="center" vertical="center"/>
    </xf>
    <xf numFmtId="38" fontId="16" fillId="2" borderId="33" xfId="1" applyFont="1" applyFill="1" applyBorder="1" applyAlignment="1">
      <alignment horizontal="center" vertical="center"/>
    </xf>
    <xf numFmtId="38" fontId="16" fillId="2" borderId="29" xfId="1" applyFont="1" applyFill="1" applyBorder="1" applyAlignment="1">
      <alignment horizontal="center" vertical="center" shrinkToFit="1"/>
    </xf>
    <xf numFmtId="0" fontId="17" fillId="0" borderId="17" xfId="0" applyFont="1" applyBorder="1" applyAlignment="1">
      <alignment horizontal="center" vertical="center" shrinkToFit="1"/>
    </xf>
    <xf numFmtId="0" fontId="17" fillId="0" borderId="9" xfId="0" applyFont="1" applyBorder="1" applyAlignment="1">
      <alignment horizontal="center" vertical="center" shrinkToFit="1"/>
    </xf>
    <xf numFmtId="38" fontId="15" fillId="0" borderId="37" xfId="1" applyFont="1" applyBorder="1" applyAlignment="1">
      <alignment horizontal="center" vertical="center" shrinkToFit="1"/>
    </xf>
    <xf numFmtId="38" fontId="15" fillId="0" borderId="18" xfId="1" applyFont="1" applyBorder="1" applyAlignment="1">
      <alignment horizontal="center" vertical="center" shrinkToFit="1"/>
    </xf>
    <xf numFmtId="0" fontId="0" fillId="0" borderId="22" xfId="0" applyBorder="1" applyAlignment="1">
      <alignment vertical="center" shrinkToFit="1"/>
    </xf>
    <xf numFmtId="0" fontId="0" fillId="0" borderId="4" xfId="0" applyBorder="1" applyAlignment="1">
      <alignment vertical="center" shrinkToFit="1"/>
    </xf>
    <xf numFmtId="0" fontId="0" fillId="0" borderId="4" xfId="0" applyBorder="1" applyAlignment="1">
      <alignment shrinkToFit="1"/>
    </xf>
    <xf numFmtId="0" fontId="0" fillId="0" borderId="22" xfId="0" applyBorder="1" applyAlignment="1">
      <alignment vertical="center"/>
    </xf>
    <xf numFmtId="0" fontId="0" fillId="0" borderId="4" xfId="0" applyBorder="1" applyAlignment="1">
      <alignment vertical="center"/>
    </xf>
    <xf numFmtId="0" fontId="0" fillId="0" borderId="13" xfId="0" applyBorder="1" applyAlignment="1">
      <alignment vertical="center"/>
    </xf>
    <xf numFmtId="0" fontId="8" fillId="2" borderId="24" xfId="0" applyFont="1" applyFill="1" applyBorder="1" applyAlignment="1">
      <alignment horizontal="right" vertical="center" shrinkToFit="1"/>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5" xfId="0" applyFont="1" applyBorder="1" applyAlignment="1">
      <alignment horizontal="left"/>
    </xf>
    <xf numFmtId="0" fontId="3" fillId="0" borderId="36" xfId="0" applyFont="1" applyBorder="1" applyAlignment="1">
      <alignment horizontal="left"/>
    </xf>
    <xf numFmtId="0" fontId="3" fillId="0" borderId="5" xfId="0" applyFont="1" applyBorder="1" applyAlignment="1">
      <alignment horizontal="left"/>
    </xf>
    <xf numFmtId="0" fontId="3" fillId="0" borderId="41" xfId="0" applyFont="1" applyBorder="1" applyAlignment="1">
      <alignment vertical="center" shrinkToFit="1"/>
    </xf>
    <xf numFmtId="0" fontId="3" fillId="0" borderId="42" xfId="0" applyFont="1" applyBorder="1" applyAlignment="1">
      <alignment vertical="center" shrinkToFit="1"/>
    </xf>
    <xf numFmtId="0" fontId="3" fillId="0" borderId="12" xfId="0" applyFont="1" applyBorder="1" applyAlignment="1">
      <alignment vertical="center" shrinkToFit="1"/>
    </xf>
  </cellXfs>
  <cellStyles count="3">
    <cellStyle name="桁区切り" xfId="1" builtinId="6"/>
    <cellStyle name="通貨" xfId="2" builtinId="7"/>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tabColor indexed="14"/>
  </sheetPr>
  <dimension ref="A1:U83"/>
  <sheetViews>
    <sheetView tabSelected="1" zoomScale="75" zoomScaleNormal="75" zoomScaleSheetLayoutView="50" workbookViewId="0">
      <selection activeCell="N65" sqref="N65"/>
    </sheetView>
  </sheetViews>
  <sheetFormatPr defaultColWidth="9" defaultRowHeight="21"/>
  <cols>
    <col min="1" max="1" width="13.75" style="29" customWidth="1"/>
    <col min="2" max="2" width="20" style="1" customWidth="1"/>
    <col min="3" max="3" width="11.75" style="2" customWidth="1"/>
    <col min="4" max="10" width="15.25" style="2" customWidth="1"/>
    <col min="11" max="11" width="15.25" customWidth="1"/>
    <col min="12" max="13" width="15.25" style="3" customWidth="1"/>
    <col min="14" max="16" width="15.25" style="28" customWidth="1"/>
    <col min="17" max="17" width="15.25" customWidth="1"/>
    <col min="18" max="18" width="19.5" style="3" customWidth="1"/>
    <col min="19" max="19" width="20" style="3" customWidth="1"/>
    <col min="20" max="20" width="19.5" style="4" customWidth="1"/>
    <col min="21" max="21" width="27.5" customWidth="1"/>
  </cols>
  <sheetData>
    <row r="1" spans="1:20" ht="17.25" customHeight="1" thickBot="1"/>
    <row r="2" spans="1:20" ht="47.25" customHeight="1" thickBot="1">
      <c r="A2" s="213" t="s">
        <v>118</v>
      </c>
      <c r="B2" s="134"/>
      <c r="C2" s="134"/>
      <c r="D2" s="134"/>
      <c r="E2" s="134"/>
      <c r="F2" s="134"/>
      <c r="G2" s="134"/>
      <c r="H2" s="134"/>
      <c r="I2" s="134"/>
      <c r="J2" s="134"/>
      <c r="K2" s="134"/>
      <c r="L2" s="134"/>
      <c r="M2" s="134"/>
      <c r="N2" s="134"/>
      <c r="O2" s="69"/>
      <c r="P2" s="60"/>
      <c r="Q2" s="60"/>
      <c r="R2" s="60"/>
      <c r="S2" s="60"/>
      <c r="T2"/>
    </row>
    <row r="3" spans="1:20" ht="18.75" customHeight="1" thickBot="1">
      <c r="A3" s="53"/>
      <c r="B3" s="68"/>
      <c r="C3" s="68"/>
      <c r="D3" s="68"/>
      <c r="E3" s="68"/>
      <c r="F3" s="68"/>
      <c r="G3" s="68"/>
      <c r="H3" s="68"/>
      <c r="I3" s="68"/>
      <c r="J3" s="68"/>
      <c r="K3" s="68"/>
      <c r="L3" s="68"/>
      <c r="M3" s="68"/>
      <c r="N3" s="68"/>
      <c r="O3" s="32"/>
      <c r="P3" s="32"/>
      <c r="Q3" s="32"/>
      <c r="R3" s="32"/>
      <c r="S3" s="32"/>
      <c r="T3" s="32"/>
    </row>
    <row r="4" spans="1:20" ht="29.25" customHeight="1" thickBot="1">
      <c r="A4" s="138" t="s">
        <v>106</v>
      </c>
      <c r="B4" s="139"/>
      <c r="C4" s="140"/>
      <c r="D4" s="141"/>
      <c r="E4" s="141"/>
      <c r="F4" s="142"/>
      <c r="G4" s="105" t="s">
        <v>107</v>
      </c>
      <c r="H4" s="106"/>
      <c r="I4" s="107" t="s">
        <v>108</v>
      </c>
      <c r="J4" s="143"/>
      <c r="K4" s="144"/>
      <c r="L4" s="144"/>
      <c r="M4" s="134"/>
      <c r="N4" s="135"/>
      <c r="O4" s="32"/>
      <c r="P4" s="6"/>
      <c r="Q4" s="6"/>
      <c r="R4" s="5"/>
    </row>
    <row r="5" spans="1:20" s="6" customFormat="1" ht="42.75" customHeight="1" thickBot="1">
      <c r="A5" s="127" t="s">
        <v>109</v>
      </c>
      <c r="B5" s="127"/>
      <c r="C5" s="55"/>
      <c r="D5" s="108" t="s">
        <v>110</v>
      </c>
      <c r="E5" s="55"/>
      <c r="F5" s="109" t="s">
        <v>111</v>
      </c>
      <c r="G5" s="110">
        <f>SUM(O61)</f>
        <v>0</v>
      </c>
      <c r="H5" s="111" t="s">
        <v>112</v>
      </c>
      <c r="I5" s="145" t="str">
        <f>IF(E5="","",SUM(E5*G5))</f>
        <v/>
      </c>
      <c r="J5" s="134"/>
      <c r="K5" s="134"/>
      <c r="L5" s="146" t="s">
        <v>113</v>
      </c>
      <c r="M5" s="147"/>
      <c r="N5" s="148"/>
      <c r="O5" s="32"/>
    </row>
    <row r="6" spans="1:20" s="6" customFormat="1" ht="29.25" customHeight="1" thickBot="1">
      <c r="A6" s="127" t="s">
        <v>114</v>
      </c>
      <c r="B6" s="127"/>
      <c r="C6" s="128"/>
      <c r="D6" s="129"/>
      <c r="E6" s="129"/>
      <c r="F6" s="129"/>
      <c r="G6" s="109" t="s">
        <v>115</v>
      </c>
      <c r="H6" s="130"/>
      <c r="I6" s="131"/>
      <c r="J6" s="112" t="s">
        <v>116</v>
      </c>
      <c r="K6" s="132"/>
      <c r="L6" s="133"/>
      <c r="M6" s="134"/>
      <c r="N6" s="135"/>
      <c r="O6" s="32"/>
    </row>
    <row r="7" spans="1:20" s="6" customFormat="1" ht="30" customHeight="1" thickBot="1">
      <c r="A7" s="63"/>
      <c r="B7" s="113" t="s">
        <v>117</v>
      </c>
      <c r="C7" s="65"/>
      <c r="D7" s="65"/>
      <c r="E7" s="65"/>
      <c r="F7" s="65"/>
      <c r="G7" s="65"/>
      <c r="H7" s="65"/>
      <c r="I7" s="65"/>
      <c r="J7" s="65"/>
      <c r="K7" s="55"/>
      <c r="L7" s="5"/>
      <c r="M7" s="136">
        <v>43191</v>
      </c>
      <c r="N7" s="137"/>
      <c r="O7" s="137"/>
    </row>
    <row r="8" spans="1:20" s="6" customFormat="1" ht="24" customHeight="1" thickBot="1">
      <c r="A8" s="49" t="s">
        <v>94</v>
      </c>
      <c r="B8" s="202" t="s">
        <v>95</v>
      </c>
      <c r="C8" s="203"/>
      <c r="D8" s="204" t="s">
        <v>0</v>
      </c>
      <c r="E8" s="205"/>
      <c r="F8" s="205"/>
      <c r="G8" s="205"/>
      <c r="H8" s="205"/>
      <c r="I8" s="205"/>
      <c r="J8" s="205"/>
      <c r="K8" s="206"/>
      <c r="L8" s="50" t="s">
        <v>100</v>
      </c>
      <c r="M8" s="51" t="s">
        <v>101</v>
      </c>
      <c r="N8" s="52" t="s">
        <v>1</v>
      </c>
      <c r="O8" s="87" t="s">
        <v>104</v>
      </c>
    </row>
    <row r="9" spans="1:20" s="6" customFormat="1" ht="24.75" customHeight="1">
      <c r="A9" s="7" t="s">
        <v>2</v>
      </c>
      <c r="B9" s="182" t="s">
        <v>3</v>
      </c>
      <c r="C9" s="185">
        <v>101</v>
      </c>
      <c r="D9" s="209" t="s">
        <v>4</v>
      </c>
      <c r="E9" s="210"/>
      <c r="F9" s="210"/>
      <c r="G9" s="210"/>
      <c r="H9" s="210"/>
      <c r="I9" s="210"/>
      <c r="J9" s="210"/>
      <c r="K9" s="211"/>
      <c r="L9" s="222">
        <v>2370</v>
      </c>
      <c r="M9" s="225">
        <v>2650</v>
      </c>
      <c r="N9" s="234">
        <f>L9+M9</f>
        <v>5020</v>
      </c>
      <c r="O9" s="246"/>
    </row>
    <row r="10" spans="1:20" s="6" customFormat="1" ht="27" customHeight="1">
      <c r="A10" s="75">
        <f>SUM(N9:N19)</f>
        <v>30800</v>
      </c>
      <c r="B10" s="183"/>
      <c r="C10" s="207"/>
      <c r="D10" s="149" t="s">
        <v>5</v>
      </c>
      <c r="E10" s="150"/>
      <c r="F10" s="150"/>
      <c r="G10" s="150"/>
      <c r="H10" s="150"/>
      <c r="I10" s="150"/>
      <c r="J10" s="150"/>
      <c r="K10" s="151"/>
      <c r="L10" s="223"/>
      <c r="M10" s="226"/>
      <c r="N10" s="235"/>
      <c r="O10" s="247"/>
    </row>
    <row r="11" spans="1:20" s="6" customFormat="1" ht="27" customHeight="1">
      <c r="A11" s="8"/>
      <c r="B11" s="184"/>
      <c r="C11" s="208"/>
      <c r="D11" s="174" t="s">
        <v>6</v>
      </c>
      <c r="E11" s="175"/>
      <c r="F11" s="175"/>
      <c r="G11" s="175"/>
      <c r="H11" s="175"/>
      <c r="I11" s="175"/>
      <c r="J11" s="175"/>
      <c r="K11" s="176"/>
      <c r="L11" s="224"/>
      <c r="M11" s="227"/>
      <c r="N11" s="236"/>
      <c r="O11" s="247"/>
    </row>
    <row r="12" spans="1:20" s="6" customFormat="1" ht="27.75" customHeight="1">
      <c r="A12" s="9"/>
      <c r="B12" s="191" t="s">
        <v>7</v>
      </c>
      <c r="C12" s="192">
        <v>102</v>
      </c>
      <c r="D12" s="193" t="s">
        <v>8</v>
      </c>
      <c r="E12" s="194"/>
      <c r="F12" s="194"/>
      <c r="G12" s="194"/>
      <c r="H12" s="194"/>
      <c r="I12" s="194"/>
      <c r="J12" s="194"/>
      <c r="K12" s="195"/>
      <c r="L12" s="228">
        <v>2480</v>
      </c>
      <c r="M12" s="230">
        <v>1470</v>
      </c>
      <c r="N12" s="231">
        <f>L12+M12</f>
        <v>3950</v>
      </c>
      <c r="O12" s="247"/>
    </row>
    <row r="13" spans="1:20" s="6" customFormat="1" ht="27" customHeight="1">
      <c r="A13" s="12"/>
      <c r="B13" s="191"/>
      <c r="C13" s="192"/>
      <c r="D13" s="174" t="s">
        <v>9</v>
      </c>
      <c r="E13" s="175"/>
      <c r="F13" s="175"/>
      <c r="G13" s="175"/>
      <c r="H13" s="175"/>
      <c r="I13" s="175"/>
      <c r="J13" s="175"/>
      <c r="K13" s="176"/>
      <c r="L13" s="229"/>
      <c r="M13" s="230"/>
      <c r="N13" s="237"/>
      <c r="O13" s="247"/>
    </row>
    <row r="14" spans="1:20" s="6" customFormat="1" ht="28.5" customHeight="1">
      <c r="A14" s="12"/>
      <c r="B14" s="191" t="s">
        <v>10</v>
      </c>
      <c r="C14" s="192">
        <v>103</v>
      </c>
      <c r="D14" s="193" t="s">
        <v>99</v>
      </c>
      <c r="E14" s="194"/>
      <c r="F14" s="194"/>
      <c r="G14" s="194"/>
      <c r="H14" s="194"/>
      <c r="I14" s="194"/>
      <c r="J14" s="194"/>
      <c r="K14" s="195"/>
      <c r="L14" s="228">
        <v>1460</v>
      </c>
      <c r="M14" s="230">
        <v>2040</v>
      </c>
      <c r="N14" s="231">
        <f>L14+M14</f>
        <v>3500</v>
      </c>
      <c r="O14" s="247"/>
    </row>
    <row r="15" spans="1:20" s="6" customFormat="1" ht="27" customHeight="1">
      <c r="A15" s="12"/>
      <c r="B15" s="191"/>
      <c r="C15" s="192"/>
      <c r="D15" s="174" t="s">
        <v>98</v>
      </c>
      <c r="E15" s="175"/>
      <c r="F15" s="175"/>
      <c r="G15" s="175"/>
      <c r="H15" s="175"/>
      <c r="I15" s="175"/>
      <c r="J15" s="175"/>
      <c r="K15" s="176"/>
      <c r="L15" s="229"/>
      <c r="M15" s="230"/>
      <c r="N15" s="237"/>
      <c r="O15" s="247"/>
    </row>
    <row r="16" spans="1:20" s="6" customFormat="1" ht="28.5" customHeight="1">
      <c r="A16" s="12"/>
      <c r="B16" s="10" t="s">
        <v>11</v>
      </c>
      <c r="C16" s="11">
        <v>104</v>
      </c>
      <c r="D16" s="154" t="s">
        <v>12</v>
      </c>
      <c r="E16" s="155"/>
      <c r="F16" s="155"/>
      <c r="G16" s="155"/>
      <c r="H16" s="155"/>
      <c r="I16" s="155"/>
      <c r="J16" s="155"/>
      <c r="K16" s="156"/>
      <c r="L16" s="64">
        <v>2090</v>
      </c>
      <c r="M16" s="77">
        <v>3610</v>
      </c>
      <c r="N16" s="78">
        <f t="shared" ref="N16:N36" si="0">L16+M16</f>
        <v>5700</v>
      </c>
      <c r="O16" s="81"/>
    </row>
    <row r="17" spans="1:15" s="6" customFormat="1" ht="32.25" customHeight="1">
      <c r="A17" s="12"/>
      <c r="B17" s="10" t="s">
        <v>13</v>
      </c>
      <c r="C17" s="11">
        <v>105</v>
      </c>
      <c r="D17" s="154" t="s">
        <v>14</v>
      </c>
      <c r="E17" s="155"/>
      <c r="F17" s="155"/>
      <c r="G17" s="155"/>
      <c r="H17" s="155"/>
      <c r="I17" s="155"/>
      <c r="J17" s="155"/>
      <c r="K17" s="156"/>
      <c r="L17" s="64">
        <v>1640</v>
      </c>
      <c r="M17" s="77">
        <v>2370</v>
      </c>
      <c r="N17" s="78">
        <f t="shared" si="0"/>
        <v>4010</v>
      </c>
      <c r="O17" s="81"/>
    </row>
    <row r="18" spans="1:15" s="6" customFormat="1" ht="27.75" customHeight="1">
      <c r="A18" s="12"/>
      <c r="B18" s="10" t="s">
        <v>15</v>
      </c>
      <c r="C18" s="11">
        <v>106</v>
      </c>
      <c r="D18" s="154" t="s">
        <v>16</v>
      </c>
      <c r="E18" s="155"/>
      <c r="F18" s="155"/>
      <c r="G18" s="155"/>
      <c r="H18" s="155"/>
      <c r="I18" s="155"/>
      <c r="J18" s="155"/>
      <c r="K18" s="156"/>
      <c r="L18" s="94">
        <v>2440</v>
      </c>
      <c r="M18" s="77">
        <v>2480</v>
      </c>
      <c r="N18" s="78">
        <f t="shared" si="0"/>
        <v>4920</v>
      </c>
      <c r="O18" s="81"/>
    </row>
    <row r="19" spans="1:15" s="6" customFormat="1" ht="27.75" customHeight="1" thickBot="1">
      <c r="A19" s="13"/>
      <c r="B19" s="14" t="s">
        <v>17</v>
      </c>
      <c r="C19" s="15">
        <v>107</v>
      </c>
      <c r="D19" s="255" t="s">
        <v>18</v>
      </c>
      <c r="E19" s="256"/>
      <c r="F19" s="256"/>
      <c r="G19" s="256"/>
      <c r="H19" s="256"/>
      <c r="I19" s="256"/>
      <c r="J19" s="256"/>
      <c r="K19" s="257"/>
      <c r="L19" s="115">
        <v>1610</v>
      </c>
      <c r="M19" s="95">
        <v>2090</v>
      </c>
      <c r="N19" s="96">
        <f t="shared" si="0"/>
        <v>3700</v>
      </c>
      <c r="O19" s="82"/>
    </row>
    <row r="20" spans="1:15" s="6" customFormat="1" ht="26.25" customHeight="1">
      <c r="A20" s="7" t="s">
        <v>19</v>
      </c>
      <c r="B20" s="38" t="s">
        <v>20</v>
      </c>
      <c r="C20" s="33">
        <v>201</v>
      </c>
      <c r="D20" s="199" t="s">
        <v>21</v>
      </c>
      <c r="E20" s="200"/>
      <c r="F20" s="200"/>
      <c r="G20" s="200"/>
      <c r="H20" s="200"/>
      <c r="I20" s="200"/>
      <c r="J20" s="200"/>
      <c r="K20" s="201"/>
      <c r="L20" s="97">
        <v>3570</v>
      </c>
      <c r="M20" s="98">
        <v>2820</v>
      </c>
      <c r="N20" s="99">
        <f t="shared" si="0"/>
        <v>6390</v>
      </c>
      <c r="O20" s="80"/>
    </row>
    <row r="21" spans="1:15" s="6" customFormat="1" ht="24.75" customHeight="1">
      <c r="A21" s="75">
        <f>SUM(N20:N29)</f>
        <v>42590</v>
      </c>
      <c r="B21" s="18" t="s">
        <v>22</v>
      </c>
      <c r="C21" s="11">
        <v>202</v>
      </c>
      <c r="D21" s="154" t="s">
        <v>23</v>
      </c>
      <c r="E21" s="155"/>
      <c r="F21" s="155"/>
      <c r="G21" s="155"/>
      <c r="H21" s="155"/>
      <c r="I21" s="155"/>
      <c r="J21" s="155"/>
      <c r="K21" s="156"/>
      <c r="L21" s="64">
        <v>1290</v>
      </c>
      <c r="M21" s="77">
        <v>1390</v>
      </c>
      <c r="N21" s="78">
        <f t="shared" si="0"/>
        <v>2680</v>
      </c>
      <c r="O21" s="81"/>
    </row>
    <row r="22" spans="1:15" s="6" customFormat="1" ht="25.5" customHeight="1">
      <c r="A22" s="9"/>
      <c r="B22" s="10" t="s">
        <v>24</v>
      </c>
      <c r="C22" s="11">
        <v>203</v>
      </c>
      <c r="D22" s="154" t="s">
        <v>25</v>
      </c>
      <c r="E22" s="155"/>
      <c r="F22" s="155"/>
      <c r="G22" s="155"/>
      <c r="H22" s="155"/>
      <c r="I22" s="155"/>
      <c r="J22" s="155"/>
      <c r="K22" s="156"/>
      <c r="L22" s="64">
        <v>1770</v>
      </c>
      <c r="M22" s="70">
        <v>1280</v>
      </c>
      <c r="N22" s="79">
        <f t="shared" si="0"/>
        <v>3050</v>
      </c>
      <c r="O22" s="81"/>
    </row>
    <row r="23" spans="1:15" s="6" customFormat="1" ht="25.5" customHeight="1">
      <c r="A23" s="9"/>
      <c r="B23" s="10" t="s">
        <v>26</v>
      </c>
      <c r="C23" s="11">
        <v>204</v>
      </c>
      <c r="D23" s="196" t="s">
        <v>27</v>
      </c>
      <c r="E23" s="197"/>
      <c r="F23" s="197"/>
      <c r="G23" s="197"/>
      <c r="H23" s="197"/>
      <c r="I23" s="197"/>
      <c r="J23" s="197"/>
      <c r="K23" s="198"/>
      <c r="L23" s="94">
        <v>2110</v>
      </c>
      <c r="M23" s="77">
        <v>2590</v>
      </c>
      <c r="N23" s="78">
        <f t="shared" si="0"/>
        <v>4700</v>
      </c>
      <c r="O23" s="81"/>
    </row>
    <row r="24" spans="1:15" s="6" customFormat="1" ht="29.25" customHeight="1">
      <c r="A24" s="9"/>
      <c r="B24" s="10" t="s">
        <v>28</v>
      </c>
      <c r="C24" s="11">
        <v>205</v>
      </c>
      <c r="D24" s="196" t="s">
        <v>29</v>
      </c>
      <c r="E24" s="197"/>
      <c r="F24" s="197"/>
      <c r="G24" s="197"/>
      <c r="H24" s="197"/>
      <c r="I24" s="197"/>
      <c r="J24" s="197"/>
      <c r="K24" s="198"/>
      <c r="L24" s="94">
        <v>4600</v>
      </c>
      <c r="M24" s="70">
        <v>3850</v>
      </c>
      <c r="N24" s="78">
        <f t="shared" si="0"/>
        <v>8450</v>
      </c>
      <c r="O24" s="81"/>
    </row>
    <row r="25" spans="1:15" s="6" customFormat="1" ht="27.75" customHeight="1">
      <c r="A25" s="9"/>
      <c r="B25" s="10" t="s">
        <v>30</v>
      </c>
      <c r="C25" s="11">
        <v>206</v>
      </c>
      <c r="D25" s="154" t="s">
        <v>31</v>
      </c>
      <c r="E25" s="155"/>
      <c r="F25" s="155"/>
      <c r="G25" s="155"/>
      <c r="H25" s="155"/>
      <c r="I25" s="155"/>
      <c r="J25" s="155"/>
      <c r="K25" s="156"/>
      <c r="L25" s="94">
        <v>4480</v>
      </c>
      <c r="M25" s="93">
        <v>1150</v>
      </c>
      <c r="N25" s="79">
        <f t="shared" si="0"/>
        <v>5630</v>
      </c>
      <c r="O25" s="81"/>
    </row>
    <row r="26" spans="1:15" s="6" customFormat="1" ht="30" customHeight="1">
      <c r="A26" s="16"/>
      <c r="B26" s="10" t="s">
        <v>32</v>
      </c>
      <c r="C26" s="11">
        <v>207</v>
      </c>
      <c r="D26" s="154" t="s">
        <v>33</v>
      </c>
      <c r="E26" s="155"/>
      <c r="F26" s="155"/>
      <c r="G26" s="155"/>
      <c r="H26" s="155"/>
      <c r="I26" s="155"/>
      <c r="J26" s="155"/>
      <c r="K26" s="156"/>
      <c r="L26" s="94">
        <v>2070</v>
      </c>
      <c r="M26" s="93">
        <v>990</v>
      </c>
      <c r="N26" s="78">
        <f t="shared" si="0"/>
        <v>3060</v>
      </c>
      <c r="O26" s="81"/>
    </row>
    <row r="27" spans="1:15" s="6" customFormat="1" ht="27.75" customHeight="1">
      <c r="A27" s="9"/>
      <c r="B27" s="10" t="s">
        <v>34</v>
      </c>
      <c r="C27" s="11">
        <v>208</v>
      </c>
      <c r="D27" s="154" t="s">
        <v>35</v>
      </c>
      <c r="E27" s="155"/>
      <c r="F27" s="155"/>
      <c r="G27" s="155"/>
      <c r="H27" s="155"/>
      <c r="I27" s="155"/>
      <c r="J27" s="155"/>
      <c r="K27" s="156"/>
      <c r="L27" s="94">
        <v>2910</v>
      </c>
      <c r="M27" s="70">
        <v>680</v>
      </c>
      <c r="N27" s="78">
        <f t="shared" si="0"/>
        <v>3590</v>
      </c>
      <c r="O27" s="81"/>
    </row>
    <row r="28" spans="1:15" s="6" customFormat="1" ht="32.25" customHeight="1">
      <c r="A28" s="9"/>
      <c r="B28" s="18" t="s">
        <v>36</v>
      </c>
      <c r="C28" s="34">
        <v>209</v>
      </c>
      <c r="D28" s="174" t="s">
        <v>37</v>
      </c>
      <c r="E28" s="175"/>
      <c r="F28" s="175"/>
      <c r="G28" s="175"/>
      <c r="H28" s="175"/>
      <c r="I28" s="175"/>
      <c r="J28" s="175"/>
      <c r="K28" s="176"/>
      <c r="L28" s="116">
        <v>3880</v>
      </c>
      <c r="M28" s="117">
        <v>520</v>
      </c>
      <c r="N28" s="118">
        <f t="shared" si="0"/>
        <v>4400</v>
      </c>
      <c r="O28" s="81"/>
    </row>
    <row r="29" spans="1:15" s="6" customFormat="1" ht="26.25" customHeight="1" thickBot="1">
      <c r="A29" s="9"/>
      <c r="B29" s="39" t="s">
        <v>38</v>
      </c>
      <c r="C29" s="35">
        <v>210</v>
      </c>
      <c r="D29" s="154" t="s">
        <v>39</v>
      </c>
      <c r="E29" s="155"/>
      <c r="F29" s="155"/>
      <c r="G29" s="155"/>
      <c r="H29" s="155"/>
      <c r="I29" s="155"/>
      <c r="J29" s="155"/>
      <c r="K29" s="156"/>
      <c r="L29" s="67">
        <v>610</v>
      </c>
      <c r="M29" s="119">
        <v>30</v>
      </c>
      <c r="N29" s="120">
        <f t="shared" si="0"/>
        <v>640</v>
      </c>
      <c r="O29" s="83"/>
    </row>
    <row r="30" spans="1:15" s="6" customFormat="1" ht="30.75" customHeight="1">
      <c r="A30" s="17" t="s">
        <v>40</v>
      </c>
      <c r="B30" s="38" t="s">
        <v>41</v>
      </c>
      <c r="C30" s="33">
        <v>301</v>
      </c>
      <c r="D30" s="199" t="s">
        <v>42</v>
      </c>
      <c r="E30" s="200"/>
      <c r="F30" s="200"/>
      <c r="G30" s="200"/>
      <c r="H30" s="200"/>
      <c r="I30" s="200"/>
      <c r="J30" s="200"/>
      <c r="K30" s="201"/>
      <c r="L30" s="97">
        <v>3350</v>
      </c>
      <c r="M30" s="98">
        <v>4060</v>
      </c>
      <c r="N30" s="99">
        <f t="shared" si="0"/>
        <v>7410</v>
      </c>
      <c r="O30" s="80"/>
    </row>
    <row r="31" spans="1:15" s="6" customFormat="1" ht="25.5" customHeight="1">
      <c r="A31" s="75">
        <f>SUM(N30:N39)</f>
        <v>42710</v>
      </c>
      <c r="B31" s="10" t="s">
        <v>43</v>
      </c>
      <c r="C31" s="11">
        <v>302</v>
      </c>
      <c r="D31" s="154" t="s">
        <v>44</v>
      </c>
      <c r="E31" s="155"/>
      <c r="F31" s="155"/>
      <c r="G31" s="155"/>
      <c r="H31" s="155"/>
      <c r="I31" s="155"/>
      <c r="J31" s="155"/>
      <c r="K31" s="156"/>
      <c r="L31" s="64">
        <v>4500</v>
      </c>
      <c r="M31" s="70">
        <v>1710</v>
      </c>
      <c r="N31" s="79">
        <f t="shared" si="0"/>
        <v>6210</v>
      </c>
      <c r="O31" s="81"/>
    </row>
    <row r="32" spans="1:15" s="6" customFormat="1" ht="28.5" customHeight="1">
      <c r="A32" s="16"/>
      <c r="B32" s="10" t="s">
        <v>45</v>
      </c>
      <c r="C32" s="11">
        <v>303</v>
      </c>
      <c r="D32" s="154" t="s">
        <v>46</v>
      </c>
      <c r="E32" s="155"/>
      <c r="F32" s="155"/>
      <c r="G32" s="155"/>
      <c r="H32" s="155"/>
      <c r="I32" s="155"/>
      <c r="J32" s="155"/>
      <c r="K32" s="156"/>
      <c r="L32" s="94">
        <v>3870</v>
      </c>
      <c r="M32" s="93">
        <v>3650</v>
      </c>
      <c r="N32" s="79">
        <f t="shared" si="0"/>
        <v>7520</v>
      </c>
      <c r="O32" s="81"/>
    </row>
    <row r="33" spans="1:16" s="6" customFormat="1" ht="29.25" customHeight="1">
      <c r="A33" s="16"/>
      <c r="B33" s="18" t="s">
        <v>47</v>
      </c>
      <c r="C33" s="11">
        <v>304</v>
      </c>
      <c r="D33" s="154" t="s">
        <v>48</v>
      </c>
      <c r="E33" s="155"/>
      <c r="F33" s="155"/>
      <c r="G33" s="155"/>
      <c r="H33" s="155"/>
      <c r="I33" s="155"/>
      <c r="J33" s="155"/>
      <c r="K33" s="156"/>
      <c r="L33" s="94">
        <v>5790</v>
      </c>
      <c r="M33" s="93">
        <v>3530</v>
      </c>
      <c r="N33" s="78">
        <f t="shared" si="0"/>
        <v>9320</v>
      </c>
      <c r="O33" s="81"/>
    </row>
    <row r="34" spans="1:16" s="6" customFormat="1" ht="30" customHeight="1">
      <c r="A34" s="16"/>
      <c r="B34" s="18" t="s">
        <v>49</v>
      </c>
      <c r="C34" s="11">
        <v>305</v>
      </c>
      <c r="D34" s="154" t="s">
        <v>50</v>
      </c>
      <c r="E34" s="155"/>
      <c r="F34" s="155"/>
      <c r="G34" s="155"/>
      <c r="H34" s="155"/>
      <c r="I34" s="155"/>
      <c r="J34" s="155"/>
      <c r="K34" s="156"/>
      <c r="L34" s="94">
        <v>2700</v>
      </c>
      <c r="M34" s="114">
        <v>710</v>
      </c>
      <c r="N34" s="78">
        <f t="shared" si="0"/>
        <v>3410</v>
      </c>
      <c r="O34" s="81"/>
    </row>
    <row r="35" spans="1:16" s="6" customFormat="1" ht="28.5" customHeight="1">
      <c r="A35" s="16"/>
      <c r="B35" s="40" t="s">
        <v>51</v>
      </c>
      <c r="C35" s="36">
        <v>306</v>
      </c>
      <c r="D35" s="154" t="s">
        <v>52</v>
      </c>
      <c r="E35" s="155"/>
      <c r="F35" s="155"/>
      <c r="G35" s="155"/>
      <c r="H35" s="155"/>
      <c r="I35" s="155"/>
      <c r="J35" s="155"/>
      <c r="K35" s="156"/>
      <c r="L35" s="88">
        <v>4390</v>
      </c>
      <c r="M35" s="121">
        <v>750</v>
      </c>
      <c r="N35" s="79">
        <f t="shared" si="0"/>
        <v>5140</v>
      </c>
      <c r="O35" s="81"/>
    </row>
    <row r="36" spans="1:16" s="6" customFormat="1" ht="30" customHeight="1">
      <c r="A36" s="16"/>
      <c r="B36" s="212" t="s">
        <v>53</v>
      </c>
      <c r="C36" s="152">
        <v>307</v>
      </c>
      <c r="D36" s="149" t="s">
        <v>54</v>
      </c>
      <c r="E36" s="150"/>
      <c r="F36" s="150"/>
      <c r="G36" s="150"/>
      <c r="H36" s="150"/>
      <c r="I36" s="150"/>
      <c r="J36" s="150"/>
      <c r="K36" s="151"/>
      <c r="L36" s="241">
        <v>2590</v>
      </c>
      <c r="M36" s="159">
        <v>680</v>
      </c>
      <c r="N36" s="231">
        <f t="shared" si="0"/>
        <v>3270</v>
      </c>
      <c r="O36" s="247"/>
    </row>
    <row r="37" spans="1:16" s="6" customFormat="1" ht="34.5" customHeight="1">
      <c r="A37" s="16"/>
      <c r="B37" s="183"/>
      <c r="C37" s="186"/>
      <c r="D37" s="149" t="s">
        <v>55</v>
      </c>
      <c r="E37" s="150"/>
      <c r="F37" s="150"/>
      <c r="G37" s="150"/>
      <c r="H37" s="150"/>
      <c r="I37" s="150"/>
      <c r="J37" s="150"/>
      <c r="K37" s="151"/>
      <c r="L37" s="241"/>
      <c r="M37" s="160"/>
      <c r="N37" s="232"/>
      <c r="O37" s="247"/>
    </row>
    <row r="38" spans="1:16" s="6" customFormat="1" ht="30" customHeight="1">
      <c r="A38" s="16"/>
      <c r="B38" s="184"/>
      <c r="C38" s="153"/>
      <c r="D38" s="174" t="s">
        <v>56</v>
      </c>
      <c r="E38" s="175"/>
      <c r="F38" s="175"/>
      <c r="G38" s="175"/>
      <c r="H38" s="175"/>
      <c r="I38" s="175"/>
      <c r="J38" s="175"/>
      <c r="K38" s="176"/>
      <c r="L38" s="242"/>
      <c r="M38" s="160"/>
      <c r="N38" s="233"/>
      <c r="O38" s="247"/>
    </row>
    <row r="39" spans="1:16" s="6" customFormat="1" ht="28.5" customHeight="1" thickBot="1">
      <c r="A39" s="16"/>
      <c r="B39" s="39" t="s">
        <v>57</v>
      </c>
      <c r="C39" s="35">
        <v>308</v>
      </c>
      <c r="D39" s="154" t="s">
        <v>58</v>
      </c>
      <c r="E39" s="155"/>
      <c r="F39" s="155"/>
      <c r="G39" s="155"/>
      <c r="H39" s="155"/>
      <c r="I39" s="155"/>
      <c r="J39" s="155"/>
      <c r="K39" s="156"/>
      <c r="L39" s="122">
        <v>430</v>
      </c>
      <c r="M39" s="19" t="s">
        <v>102</v>
      </c>
      <c r="N39" s="120">
        <f>L39+M39</f>
        <v>430</v>
      </c>
      <c r="O39" s="82"/>
    </row>
    <row r="40" spans="1:16" s="6" customFormat="1" ht="25.5" customHeight="1">
      <c r="A40" s="17" t="s">
        <v>59</v>
      </c>
      <c r="B40" s="42" t="s">
        <v>60</v>
      </c>
      <c r="C40" s="31">
        <v>401</v>
      </c>
      <c r="D40" s="199" t="s">
        <v>61</v>
      </c>
      <c r="E40" s="200"/>
      <c r="F40" s="200"/>
      <c r="G40" s="200"/>
      <c r="H40" s="200"/>
      <c r="I40" s="200"/>
      <c r="J40" s="200"/>
      <c r="K40" s="201"/>
      <c r="L40" s="100">
        <v>3130</v>
      </c>
      <c r="M40" s="92">
        <v>850</v>
      </c>
      <c r="N40" s="101">
        <f>L40+M40</f>
        <v>3980</v>
      </c>
      <c r="O40" s="80"/>
    </row>
    <row r="41" spans="1:16" s="6" customFormat="1" ht="27.75" customHeight="1">
      <c r="A41" s="75">
        <f>SUM(N40:N47)</f>
        <v>13470</v>
      </c>
      <c r="B41" s="41" t="s">
        <v>62</v>
      </c>
      <c r="C41" s="37">
        <v>402</v>
      </c>
      <c r="D41" s="154" t="s">
        <v>63</v>
      </c>
      <c r="E41" s="155"/>
      <c r="F41" s="155"/>
      <c r="G41" s="155"/>
      <c r="H41" s="155"/>
      <c r="I41" s="155"/>
      <c r="J41" s="155"/>
      <c r="K41" s="156"/>
      <c r="L41" s="123">
        <v>2710</v>
      </c>
      <c r="M41" s="124">
        <v>1190</v>
      </c>
      <c r="N41" s="125">
        <f>L41+M41</f>
        <v>3900</v>
      </c>
      <c r="O41" s="81"/>
    </row>
    <row r="42" spans="1:16" s="6" customFormat="1" ht="24" customHeight="1">
      <c r="A42" s="16"/>
      <c r="B42" s="10" t="s">
        <v>64</v>
      </c>
      <c r="C42" s="11">
        <v>403</v>
      </c>
      <c r="D42" s="252" t="s">
        <v>65</v>
      </c>
      <c r="E42" s="253"/>
      <c r="F42" s="253"/>
      <c r="G42" s="253"/>
      <c r="H42" s="253"/>
      <c r="I42" s="253"/>
      <c r="J42" s="253"/>
      <c r="K42" s="254"/>
      <c r="L42" s="88">
        <v>1680</v>
      </c>
      <c r="M42" s="121">
        <v>310</v>
      </c>
      <c r="N42" s="125">
        <f>L42+M42</f>
        <v>1990</v>
      </c>
      <c r="O42" s="81"/>
    </row>
    <row r="43" spans="1:16" s="6" customFormat="1" ht="27" customHeight="1">
      <c r="A43" s="16"/>
      <c r="B43" s="183" t="s">
        <v>66</v>
      </c>
      <c r="C43" s="186">
        <v>404</v>
      </c>
      <c r="D43" s="149" t="s">
        <v>67</v>
      </c>
      <c r="E43" s="150"/>
      <c r="F43" s="150"/>
      <c r="G43" s="150"/>
      <c r="H43" s="150"/>
      <c r="I43" s="150"/>
      <c r="J43" s="150"/>
      <c r="K43" s="151"/>
      <c r="L43" s="163">
        <v>2560</v>
      </c>
      <c r="M43" s="159">
        <v>1040</v>
      </c>
      <c r="N43" s="238">
        <f>L43+M43</f>
        <v>3600</v>
      </c>
      <c r="O43" s="247"/>
    </row>
    <row r="44" spans="1:16" s="6" customFormat="1" ht="58.5" customHeight="1">
      <c r="A44" s="16"/>
      <c r="B44" s="183"/>
      <c r="C44" s="186"/>
      <c r="D44" s="149" t="s">
        <v>68</v>
      </c>
      <c r="E44" s="150"/>
      <c r="F44" s="150"/>
      <c r="G44" s="150"/>
      <c r="H44" s="150"/>
      <c r="I44" s="150"/>
      <c r="J44" s="150"/>
      <c r="K44" s="151"/>
      <c r="L44" s="163"/>
      <c r="M44" s="160"/>
      <c r="N44" s="239"/>
      <c r="O44" s="247"/>
      <c r="P44" s="21"/>
    </row>
    <row r="45" spans="1:16" s="21" customFormat="1" ht="39.75" customHeight="1">
      <c r="A45" s="16"/>
      <c r="B45" s="183"/>
      <c r="C45" s="186"/>
      <c r="D45" s="149" t="s">
        <v>69</v>
      </c>
      <c r="E45" s="150"/>
      <c r="F45" s="150"/>
      <c r="G45" s="150"/>
      <c r="H45" s="150"/>
      <c r="I45" s="150"/>
      <c r="J45" s="150"/>
      <c r="K45" s="151"/>
      <c r="L45" s="163"/>
      <c r="M45" s="160"/>
      <c r="N45" s="239"/>
      <c r="O45" s="247"/>
    </row>
    <row r="46" spans="1:16" s="21" customFormat="1" ht="27" customHeight="1">
      <c r="A46" s="16"/>
      <c r="B46" s="183"/>
      <c r="C46" s="186"/>
      <c r="D46" s="171" t="s">
        <v>70</v>
      </c>
      <c r="E46" s="172"/>
      <c r="F46" s="172"/>
      <c r="G46" s="172"/>
      <c r="H46" s="172"/>
      <c r="I46" s="172"/>
      <c r="J46" s="172"/>
      <c r="K46" s="173"/>
      <c r="L46" s="163"/>
      <c r="M46" s="160"/>
      <c r="N46" s="239"/>
      <c r="O46" s="247"/>
    </row>
    <row r="47" spans="1:16" s="21" customFormat="1" ht="24.75" customHeight="1" thickBot="1">
      <c r="A47" s="16"/>
      <c r="B47" s="187"/>
      <c r="C47" s="153"/>
      <c r="D47" s="174" t="s">
        <v>71</v>
      </c>
      <c r="E47" s="175"/>
      <c r="F47" s="175"/>
      <c r="G47" s="175"/>
      <c r="H47" s="175"/>
      <c r="I47" s="175"/>
      <c r="J47" s="175"/>
      <c r="K47" s="176"/>
      <c r="L47" s="163"/>
      <c r="M47" s="161"/>
      <c r="N47" s="240"/>
      <c r="O47" s="248"/>
    </row>
    <row r="48" spans="1:16" s="21" customFormat="1" ht="31.5" customHeight="1" thickBot="1">
      <c r="A48" s="20"/>
      <c r="B48" s="180" t="s">
        <v>72</v>
      </c>
      <c r="C48" s="180"/>
      <c r="D48" s="180"/>
      <c r="E48" s="180"/>
      <c r="F48" s="180"/>
      <c r="G48" s="180"/>
      <c r="H48" s="180"/>
      <c r="I48" s="180"/>
      <c r="J48" s="180"/>
      <c r="K48" s="181"/>
      <c r="L48" s="71">
        <f>SUM(L9:L47)</f>
        <v>79080</v>
      </c>
      <c r="M48" s="72">
        <f>SUM(M9:M47)</f>
        <v>50490</v>
      </c>
      <c r="N48" s="102">
        <f>SUM(N9:N47)</f>
        <v>129570</v>
      </c>
      <c r="O48" s="102">
        <f>SUM(O9:O47)</f>
        <v>0</v>
      </c>
    </row>
    <row r="49" spans="1:21" s="21" customFormat="1" ht="21" customHeight="1">
      <c r="A49" s="22" t="s">
        <v>73</v>
      </c>
      <c r="B49" s="182" t="s">
        <v>74</v>
      </c>
      <c r="C49" s="185">
        <v>501</v>
      </c>
      <c r="D49" s="193" t="s">
        <v>75</v>
      </c>
      <c r="E49" s="194"/>
      <c r="F49" s="194"/>
      <c r="G49" s="194"/>
      <c r="H49" s="194"/>
      <c r="I49" s="194"/>
      <c r="J49" s="194"/>
      <c r="K49" s="195"/>
      <c r="L49" s="162">
        <v>3630</v>
      </c>
      <c r="M49" s="165">
        <v>460</v>
      </c>
      <c r="N49" s="219">
        <f>SUM(L49,M49)</f>
        <v>4090</v>
      </c>
      <c r="O49" s="243"/>
    </row>
    <row r="50" spans="1:21" s="21" customFormat="1" ht="21" customHeight="1">
      <c r="A50" s="75">
        <f>SUM(N49:N57)</f>
        <v>8430</v>
      </c>
      <c r="B50" s="183"/>
      <c r="C50" s="186"/>
      <c r="D50" s="149" t="s">
        <v>76</v>
      </c>
      <c r="E50" s="150"/>
      <c r="F50" s="150"/>
      <c r="G50" s="150"/>
      <c r="H50" s="150"/>
      <c r="I50" s="150"/>
      <c r="J50" s="150"/>
      <c r="K50" s="151"/>
      <c r="L50" s="163"/>
      <c r="M50" s="166"/>
      <c r="N50" s="220"/>
      <c r="O50" s="244"/>
    </row>
    <row r="51" spans="1:21" s="21" customFormat="1" ht="25.5" customHeight="1">
      <c r="A51" s="23"/>
      <c r="B51" s="183"/>
      <c r="C51" s="186"/>
      <c r="D51" s="149" t="s">
        <v>77</v>
      </c>
      <c r="E51" s="150"/>
      <c r="F51" s="150"/>
      <c r="G51" s="150"/>
      <c r="H51" s="150"/>
      <c r="I51" s="150"/>
      <c r="J51" s="150"/>
      <c r="K51" s="151"/>
      <c r="L51" s="163"/>
      <c r="M51" s="166"/>
      <c r="N51" s="220"/>
      <c r="O51" s="244"/>
    </row>
    <row r="52" spans="1:21" s="21" customFormat="1" ht="21.75" customHeight="1">
      <c r="A52" s="23"/>
      <c r="B52" s="183"/>
      <c r="C52" s="186"/>
      <c r="D52" s="149" t="s">
        <v>78</v>
      </c>
      <c r="E52" s="150"/>
      <c r="F52" s="150"/>
      <c r="G52" s="150"/>
      <c r="H52" s="150"/>
      <c r="I52" s="150"/>
      <c r="J52" s="150"/>
      <c r="K52" s="151"/>
      <c r="L52" s="163"/>
      <c r="M52" s="166"/>
      <c r="N52" s="220"/>
      <c r="O52" s="244"/>
      <c r="P52" s="25"/>
    </row>
    <row r="53" spans="1:21" s="25" customFormat="1" ht="26.25" customHeight="1">
      <c r="A53" s="23"/>
      <c r="B53" s="183"/>
      <c r="C53" s="186"/>
      <c r="D53" s="149" t="s">
        <v>79</v>
      </c>
      <c r="E53" s="150"/>
      <c r="F53" s="150"/>
      <c r="G53" s="150"/>
      <c r="H53" s="150"/>
      <c r="I53" s="150"/>
      <c r="J53" s="150"/>
      <c r="K53" s="151"/>
      <c r="L53" s="163"/>
      <c r="M53" s="166"/>
      <c r="N53" s="220"/>
      <c r="O53" s="244"/>
    </row>
    <row r="54" spans="1:21" s="25" customFormat="1" ht="24.75" customHeight="1">
      <c r="A54" s="23"/>
      <c r="B54" s="184"/>
      <c r="C54" s="153"/>
      <c r="D54" s="177" t="s">
        <v>88</v>
      </c>
      <c r="E54" s="178"/>
      <c r="F54" s="178"/>
      <c r="G54" s="178"/>
      <c r="H54" s="178"/>
      <c r="I54" s="178"/>
      <c r="J54" s="178"/>
      <c r="K54" s="179"/>
      <c r="L54" s="164"/>
      <c r="M54" s="167"/>
      <c r="N54" s="221"/>
      <c r="O54" s="244"/>
    </row>
    <row r="55" spans="1:21" s="25" customFormat="1" ht="39.75" customHeight="1">
      <c r="A55" s="23"/>
      <c r="B55" s="250" t="s">
        <v>80</v>
      </c>
      <c r="C55" s="152">
        <v>502</v>
      </c>
      <c r="D55" s="193" t="s">
        <v>105</v>
      </c>
      <c r="E55" s="194"/>
      <c r="F55" s="194"/>
      <c r="G55" s="194"/>
      <c r="H55" s="194"/>
      <c r="I55" s="194"/>
      <c r="J55" s="194"/>
      <c r="K55" s="195"/>
      <c r="L55" s="162">
        <v>2630</v>
      </c>
      <c r="M55" s="161">
        <v>520</v>
      </c>
      <c r="N55" s="217">
        <f>SUM(L55+M55)</f>
        <v>3150</v>
      </c>
      <c r="O55" s="245"/>
    </row>
    <row r="56" spans="1:21" s="25" customFormat="1" ht="40.5" customHeight="1">
      <c r="A56" s="24"/>
      <c r="B56" s="251"/>
      <c r="C56" s="153"/>
      <c r="D56" s="174" t="s">
        <v>81</v>
      </c>
      <c r="E56" s="175"/>
      <c r="F56" s="175"/>
      <c r="G56" s="175"/>
      <c r="H56" s="175"/>
      <c r="I56" s="175"/>
      <c r="J56" s="175"/>
      <c r="K56" s="176"/>
      <c r="L56" s="164"/>
      <c r="M56" s="159"/>
      <c r="N56" s="218"/>
      <c r="O56" s="245"/>
      <c r="P56" s="61"/>
    </row>
    <row r="57" spans="1:21" ht="37.5" customHeight="1" thickBot="1">
      <c r="A57" s="26"/>
      <c r="B57" s="14" t="s">
        <v>82</v>
      </c>
      <c r="C57" s="35">
        <v>503</v>
      </c>
      <c r="D57" s="154" t="s">
        <v>83</v>
      </c>
      <c r="E57" s="155"/>
      <c r="F57" s="155"/>
      <c r="G57" s="155"/>
      <c r="H57" s="155"/>
      <c r="I57" s="155"/>
      <c r="J57" s="155"/>
      <c r="K57" s="156"/>
      <c r="L57" s="89">
        <v>1190</v>
      </c>
      <c r="M57" s="27" t="s">
        <v>102</v>
      </c>
      <c r="N57" s="90">
        <f>SUM(L57:M57)</f>
        <v>1190</v>
      </c>
      <c r="O57" s="84"/>
      <c r="P57"/>
      <c r="R57"/>
      <c r="S57"/>
      <c r="T57"/>
    </row>
    <row r="58" spans="1:21" ht="42" customHeight="1" thickBot="1">
      <c r="A58" s="48"/>
      <c r="B58" s="249" t="s">
        <v>89</v>
      </c>
      <c r="C58" s="180"/>
      <c r="D58" s="180"/>
      <c r="E58" s="180"/>
      <c r="F58" s="180"/>
      <c r="G58" s="180"/>
      <c r="H58" s="180"/>
      <c r="I58" s="180"/>
      <c r="J58" s="180"/>
      <c r="K58" s="181"/>
      <c r="L58" s="126">
        <f>SUM(L49:L57)</f>
        <v>7450</v>
      </c>
      <c r="M58" s="103">
        <f>SUM(M49:M57)</f>
        <v>980</v>
      </c>
      <c r="N58" s="104">
        <f>SUM(N49:N57)</f>
        <v>8430</v>
      </c>
      <c r="O58" s="85"/>
      <c r="P58"/>
      <c r="R58"/>
      <c r="S58"/>
      <c r="T58"/>
    </row>
    <row r="59" spans="1:21" ht="26.25" customHeight="1" thickBot="1">
      <c r="A59" s="168" t="s">
        <v>90</v>
      </c>
      <c r="B59" s="169"/>
      <c r="C59" s="169"/>
      <c r="D59" s="169"/>
      <c r="E59" s="169"/>
      <c r="F59" s="169"/>
      <c r="G59" s="169"/>
      <c r="H59" s="169"/>
      <c r="I59" s="169"/>
      <c r="J59" s="169"/>
      <c r="K59" s="170"/>
      <c r="L59" s="73">
        <f t="shared" ref="L59:M59" si="1">SUM(L48,L58)</f>
        <v>86530</v>
      </c>
      <c r="M59" s="74">
        <f t="shared" si="1"/>
        <v>51470</v>
      </c>
      <c r="N59" s="91">
        <f>SUM(N48,N58)</f>
        <v>138000</v>
      </c>
      <c r="O59" s="91">
        <f>SUM(O48,O58)</f>
        <v>0</v>
      </c>
      <c r="P59" s="55"/>
      <c r="Q59" s="55"/>
      <c r="R59"/>
      <c r="S59"/>
      <c r="T59"/>
      <c r="U59" s="6"/>
    </row>
    <row r="60" spans="1:21" ht="26.25" customHeight="1" thickBot="1">
      <c r="A60" s="47" t="s">
        <v>92</v>
      </c>
      <c r="B60" s="46" t="s">
        <v>92</v>
      </c>
      <c r="C60" s="45"/>
      <c r="D60" s="188" t="s">
        <v>93</v>
      </c>
      <c r="E60" s="189"/>
      <c r="F60" s="189"/>
      <c r="G60" s="189"/>
      <c r="H60" s="189"/>
      <c r="I60" s="189"/>
      <c r="J60" s="189"/>
      <c r="K60" s="190"/>
      <c r="L60" s="43"/>
      <c r="M60" s="44"/>
      <c r="N60" s="62">
        <v>5000</v>
      </c>
      <c r="O60" s="86"/>
      <c r="P60" s="55"/>
      <c r="Q60" s="55"/>
      <c r="R60" s="55"/>
      <c r="S60" s="55"/>
      <c r="U60" s="6"/>
    </row>
    <row r="61" spans="1:21" ht="30.75" customHeight="1" thickBot="1">
      <c r="A61" s="214" t="s">
        <v>91</v>
      </c>
      <c r="B61" s="215"/>
      <c r="C61" s="215"/>
      <c r="D61" s="215"/>
      <c r="E61" s="215"/>
      <c r="F61" s="215"/>
      <c r="G61" s="215"/>
      <c r="H61" s="215"/>
      <c r="I61" s="215"/>
      <c r="J61" s="215"/>
      <c r="K61" s="216"/>
      <c r="L61" s="157"/>
      <c r="M61" s="158"/>
      <c r="N61" s="66">
        <f>N60+N59</f>
        <v>143000</v>
      </c>
      <c r="O61" s="66">
        <f>O48+O58+O60</f>
        <v>0</v>
      </c>
      <c r="P61" s="57"/>
      <c r="Q61" s="55"/>
      <c r="R61" s="55"/>
      <c r="S61" s="55"/>
      <c r="U61" s="6"/>
    </row>
    <row r="62" spans="1:21">
      <c r="B62" s="76" t="s">
        <v>103</v>
      </c>
      <c r="C62" s="59"/>
      <c r="D62" s="59"/>
      <c r="E62" s="59"/>
      <c r="F62" s="59"/>
      <c r="G62" s="59"/>
      <c r="H62" s="59"/>
      <c r="I62" s="59"/>
      <c r="J62" s="59"/>
      <c r="K62" s="59"/>
      <c r="L62" s="59"/>
      <c r="M62" s="59"/>
      <c r="N62" s="59"/>
      <c r="O62"/>
      <c r="P62" s="55"/>
      <c r="Q62" s="55"/>
      <c r="R62" s="55"/>
      <c r="S62" s="55"/>
      <c r="U62" s="6"/>
    </row>
    <row r="63" spans="1:21">
      <c r="B63" s="58" t="s">
        <v>84</v>
      </c>
      <c r="C63" s="58"/>
      <c r="D63" s="58"/>
      <c r="E63" s="58"/>
      <c r="F63" s="58"/>
      <c r="G63" s="58"/>
      <c r="H63" s="58"/>
      <c r="I63" s="58"/>
      <c r="J63" s="58"/>
      <c r="K63" s="58"/>
      <c r="L63" s="58"/>
      <c r="M63" s="58"/>
      <c r="N63" s="55"/>
      <c r="O63" s="55"/>
      <c r="P63" s="55"/>
      <c r="Q63" s="55"/>
      <c r="R63" s="55"/>
      <c r="S63" s="55"/>
      <c r="U63" s="6"/>
    </row>
    <row r="64" spans="1:21">
      <c r="B64" s="57" t="s">
        <v>85</v>
      </c>
      <c r="C64" s="57"/>
      <c r="D64" s="57"/>
      <c r="E64" s="57"/>
      <c r="F64" s="57"/>
      <c r="G64" s="57"/>
      <c r="H64" s="57"/>
      <c r="I64" s="57"/>
      <c r="J64" s="57"/>
      <c r="K64" s="57"/>
      <c r="L64" s="57"/>
      <c r="M64" s="57"/>
      <c r="N64" s="55"/>
      <c r="O64" s="55"/>
      <c r="P64" s="54"/>
      <c r="Q64" s="55"/>
      <c r="R64" s="55"/>
      <c r="S64" s="55"/>
      <c r="U64" s="6"/>
    </row>
    <row r="65" spans="1:21">
      <c r="A65" s="30"/>
      <c r="B65" s="57" t="s">
        <v>86</v>
      </c>
      <c r="C65" s="57"/>
      <c r="D65" s="57"/>
      <c r="E65" s="57"/>
      <c r="F65" s="57"/>
      <c r="G65" s="57"/>
      <c r="H65" s="57"/>
      <c r="I65" s="57"/>
      <c r="J65" s="57"/>
      <c r="K65" s="57"/>
      <c r="L65" s="57"/>
      <c r="M65" s="57"/>
      <c r="N65" s="57"/>
      <c r="O65" s="57"/>
      <c r="P65" s="55"/>
      <c r="Q65" s="55"/>
      <c r="R65" s="55"/>
      <c r="S65" s="55"/>
      <c r="U65" s="6"/>
    </row>
    <row r="66" spans="1:21">
      <c r="A66" s="30"/>
      <c r="B66" s="58" t="s">
        <v>96</v>
      </c>
      <c r="C66" s="58"/>
      <c r="D66" s="58"/>
      <c r="E66" s="58"/>
      <c r="F66" s="58"/>
      <c r="G66" s="58"/>
      <c r="H66" s="58"/>
      <c r="I66" s="58"/>
      <c r="J66" s="58"/>
      <c r="K66" s="58"/>
      <c r="L66" s="58"/>
      <c r="M66" s="58"/>
      <c r="N66" s="55"/>
      <c r="O66" s="55"/>
      <c r="R66" s="55"/>
      <c r="S66" s="55"/>
      <c r="U66" s="6"/>
    </row>
    <row r="67" spans="1:21">
      <c r="B67" s="57" t="s">
        <v>97</v>
      </c>
      <c r="C67" s="57"/>
      <c r="D67" s="57"/>
      <c r="E67" s="57"/>
      <c r="F67" s="57"/>
      <c r="G67" s="57"/>
      <c r="H67" s="57"/>
      <c r="I67" s="55"/>
      <c r="J67" s="55"/>
      <c r="K67" s="55"/>
      <c r="L67" s="55"/>
      <c r="M67" s="55"/>
      <c r="N67" s="55"/>
      <c r="O67" s="55"/>
      <c r="U67" s="6"/>
    </row>
    <row r="68" spans="1:21">
      <c r="B68" s="54" t="s">
        <v>87</v>
      </c>
      <c r="C68" s="54"/>
      <c r="D68" s="54"/>
      <c r="E68" s="54"/>
      <c r="F68" s="54"/>
      <c r="G68" s="54"/>
      <c r="H68" s="54"/>
      <c r="I68" s="54"/>
      <c r="J68" s="54"/>
      <c r="K68" s="54"/>
      <c r="L68" s="54"/>
      <c r="M68" s="54"/>
      <c r="N68" s="54"/>
      <c r="O68" s="54"/>
      <c r="U68" s="6"/>
    </row>
    <row r="69" spans="1:21">
      <c r="B69" s="56"/>
      <c r="C69" s="55"/>
      <c r="D69" s="55"/>
      <c r="E69" s="55"/>
      <c r="F69" s="55"/>
      <c r="G69" s="55"/>
      <c r="H69" s="55"/>
      <c r="I69" s="55"/>
      <c r="J69" s="55"/>
      <c r="K69" s="55"/>
      <c r="L69" s="55"/>
      <c r="M69" s="55"/>
      <c r="N69" s="55"/>
      <c r="O69" s="55"/>
      <c r="U69" s="6"/>
    </row>
    <row r="70" spans="1:21" s="59" customFormat="1">
      <c r="A70" s="29"/>
      <c r="B70" s="1"/>
      <c r="C70" s="2"/>
      <c r="D70" s="2"/>
      <c r="E70" s="2"/>
      <c r="F70" s="2"/>
      <c r="G70" s="2"/>
      <c r="H70" s="2"/>
      <c r="I70" s="2"/>
      <c r="J70" s="2"/>
      <c r="K70"/>
      <c r="L70" s="3"/>
      <c r="M70" s="3"/>
      <c r="N70" s="28"/>
      <c r="O70" s="28"/>
      <c r="P70" s="28"/>
      <c r="R70" s="3"/>
      <c r="S70" s="3"/>
      <c r="T70" s="4"/>
      <c r="U70" s="55"/>
    </row>
    <row r="71" spans="1:21">
      <c r="U71" s="6"/>
    </row>
    <row r="72" spans="1:21">
      <c r="U72" s="21"/>
    </row>
    <row r="73" spans="1:21">
      <c r="K73" s="59"/>
      <c r="U73" s="21"/>
    </row>
    <row r="74" spans="1:21">
      <c r="U74" s="21"/>
    </row>
    <row r="75" spans="1:21">
      <c r="U75" s="21"/>
    </row>
    <row r="76" spans="1:21">
      <c r="U76" s="21"/>
    </row>
    <row r="77" spans="1:21">
      <c r="U77" s="21"/>
    </row>
    <row r="78" spans="1:21">
      <c r="U78" s="21"/>
    </row>
    <row r="79" spans="1:21">
      <c r="U79" s="21"/>
    </row>
    <row r="80" spans="1:21">
      <c r="U80" s="25"/>
    </row>
    <row r="81" spans="21:21">
      <c r="U81" s="25"/>
    </row>
    <row r="82" spans="21:21">
      <c r="U82" s="25"/>
    </row>
    <row r="83" spans="21:21">
      <c r="U83" s="25"/>
    </row>
  </sheetData>
  <sheetProtection selectLockedCells="1" selectUnlockedCells="1"/>
  <mergeCells count="110">
    <mergeCell ref="O49:O54"/>
    <mergeCell ref="O55:O56"/>
    <mergeCell ref="O9:O11"/>
    <mergeCell ref="O12:O13"/>
    <mergeCell ref="O14:O15"/>
    <mergeCell ref="O36:O38"/>
    <mergeCell ref="O43:O47"/>
    <mergeCell ref="B58:K58"/>
    <mergeCell ref="B55:B56"/>
    <mergeCell ref="D55:K55"/>
    <mergeCell ref="D32:K32"/>
    <mergeCell ref="D41:K41"/>
    <mergeCell ref="D42:K42"/>
    <mergeCell ref="D16:K16"/>
    <mergeCell ref="D17:K17"/>
    <mergeCell ref="D18:K18"/>
    <mergeCell ref="D19:K19"/>
    <mergeCell ref="D10:K10"/>
    <mergeCell ref="D11:K11"/>
    <mergeCell ref="B12:B13"/>
    <mergeCell ref="C12:C13"/>
    <mergeCell ref="D12:K12"/>
    <mergeCell ref="D15:K15"/>
    <mergeCell ref="D50:K50"/>
    <mergeCell ref="A2:N2"/>
    <mergeCell ref="A61:K61"/>
    <mergeCell ref="N55:N56"/>
    <mergeCell ref="N49:N54"/>
    <mergeCell ref="L9:L11"/>
    <mergeCell ref="M9:M11"/>
    <mergeCell ref="L12:L13"/>
    <mergeCell ref="M12:M13"/>
    <mergeCell ref="L14:L15"/>
    <mergeCell ref="N36:N38"/>
    <mergeCell ref="N9:N11"/>
    <mergeCell ref="N14:N15"/>
    <mergeCell ref="N43:N47"/>
    <mergeCell ref="N12:N13"/>
    <mergeCell ref="L55:L56"/>
    <mergeCell ref="M14:M15"/>
    <mergeCell ref="L36:L38"/>
    <mergeCell ref="M36:M38"/>
    <mergeCell ref="L43:L47"/>
    <mergeCell ref="D13:K13"/>
    <mergeCell ref="D20:K20"/>
    <mergeCell ref="D21:K21"/>
    <mergeCell ref="D22:K22"/>
    <mergeCell ref="D23:K23"/>
    <mergeCell ref="B8:C8"/>
    <mergeCell ref="D8:K8"/>
    <mergeCell ref="B9:B11"/>
    <mergeCell ref="C9:C11"/>
    <mergeCell ref="D9:K9"/>
    <mergeCell ref="B36:B38"/>
    <mergeCell ref="C36:C38"/>
    <mergeCell ref="D38:K38"/>
    <mergeCell ref="D49:K49"/>
    <mergeCell ref="D51:K51"/>
    <mergeCell ref="B14:B15"/>
    <mergeCell ref="C14:C15"/>
    <mergeCell ref="D14:K14"/>
    <mergeCell ref="D24:K24"/>
    <mergeCell ref="D25:K25"/>
    <mergeCell ref="D26:K26"/>
    <mergeCell ref="D27:K27"/>
    <mergeCell ref="D40:K40"/>
    <mergeCell ref="D28:K28"/>
    <mergeCell ref="D29:K29"/>
    <mergeCell ref="D30:K30"/>
    <mergeCell ref="D31:K31"/>
    <mergeCell ref="D37:K37"/>
    <mergeCell ref="D36:K36"/>
    <mergeCell ref="D33:K33"/>
    <mergeCell ref="D34:K34"/>
    <mergeCell ref="D35:K35"/>
    <mergeCell ref="D53:K53"/>
    <mergeCell ref="C55:C56"/>
    <mergeCell ref="D39:K39"/>
    <mergeCell ref="L61:M61"/>
    <mergeCell ref="M43:M47"/>
    <mergeCell ref="L49:L54"/>
    <mergeCell ref="M49:M54"/>
    <mergeCell ref="A59:K59"/>
    <mergeCell ref="D44:K44"/>
    <mergeCell ref="D45:K45"/>
    <mergeCell ref="D46:K46"/>
    <mergeCell ref="D47:K47"/>
    <mergeCell ref="D54:K54"/>
    <mergeCell ref="B48:K48"/>
    <mergeCell ref="B49:B54"/>
    <mergeCell ref="C49:C54"/>
    <mergeCell ref="D52:K52"/>
    <mergeCell ref="B43:B47"/>
    <mergeCell ref="C43:C47"/>
    <mergeCell ref="D43:K43"/>
    <mergeCell ref="M55:M56"/>
    <mergeCell ref="D60:K60"/>
    <mergeCell ref="D56:K56"/>
    <mergeCell ref="D57:K57"/>
    <mergeCell ref="A6:B6"/>
    <mergeCell ref="C6:F6"/>
    <mergeCell ref="H6:I6"/>
    <mergeCell ref="K6:N6"/>
    <mergeCell ref="M7:O7"/>
    <mergeCell ref="A4:B4"/>
    <mergeCell ref="C4:F4"/>
    <mergeCell ref="J4:N4"/>
    <mergeCell ref="A5:B5"/>
    <mergeCell ref="I5:K5"/>
    <mergeCell ref="L5:N5"/>
  </mergeCells>
  <phoneticPr fontId="2"/>
  <printOptions horizontalCentered="1"/>
  <pageMargins left="0" right="0" top="0.98425196850393704" bottom="0.19685039370078741" header="0.51181102362204722" footer="0.51181102362204722"/>
  <pageSetup paperSize="9" scale="40" orientation="portrait" r:id="rId1"/>
  <headerFooter alignWithMargins="0"/>
  <colBreaks count="1" manualBreakCount="1">
    <brk id="15" min="1" max="70"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丸亀入り</vt:lpstr>
      <vt:lpstr>Sheet1</vt:lpstr>
      <vt:lpstr>丸亀入り!Print_Area</vt:lpstr>
    </vt:vector>
  </TitlesOfParts>
  <Company>サンケイリビング新聞社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サンケイリビング新聞社</dc:creator>
  <cp:lastModifiedBy>サンケイリビング新聞社</cp:lastModifiedBy>
  <cp:lastPrinted>2017-02-28T06:44:10Z</cp:lastPrinted>
  <dcterms:created xsi:type="dcterms:W3CDTF">2014-04-08T04:48:21Z</dcterms:created>
  <dcterms:modified xsi:type="dcterms:W3CDTF">2018-02-22T09:04:35Z</dcterms:modified>
</cp:coreProperties>
</file>